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kuda\Desktop\"/>
    </mc:Choice>
  </mc:AlternateContent>
  <xr:revisionPtr revIDLastSave="0" documentId="8_{37F5C66F-5988-4591-AB6A-FB97384E5F8D}" xr6:coauthVersionLast="45" xr6:coauthVersionMax="45" xr10:uidLastSave="{00000000-0000-0000-0000-000000000000}"/>
  <bookViews>
    <workbookView xWindow="1098" yWindow="1098" windowWidth="17280" windowHeight="8994" tabRatio="757" firstSheet="2" activeTab="2" xr2:uid="{00000000-000D-0000-FFFF-FFFF00000000}"/>
  </bookViews>
  <sheets>
    <sheet name="_11_居宅介護（名前定義）" sheetId="425" state="hidden" r:id="rId1"/>
    <sheet name="_15_同行援護（名前定義）" sheetId="525" state="hidden" r:id="rId2"/>
    <sheet name="31居宅訪問型児童発達支援（基本）" sheetId="411" r:id="rId3"/>
    <sheet name="31居宅訪問型児童発達支援（責欠）" sheetId="412" r:id="rId4"/>
  </sheets>
  <definedNames>
    <definedName name="_11_A家事０．５">'_11_居宅介護（名前定義）'!$C$129</definedName>
    <definedName name="_11_A家事０．７５">'_11_居宅介護（名前定義）'!$C$130</definedName>
    <definedName name="_11_A家事１．０">'_11_居宅介護（名前定義）'!$C$131</definedName>
    <definedName name="_11_A家事１．２５">'_11_居宅介護（名前定義）'!$C$132</definedName>
    <definedName name="_11_A家事１．５">'_11_居宅介護（名前定義）'!$C$133</definedName>
    <definedName name="_11_A家事１．７５">'_11_居宅介護（名前定義）'!$C$134</definedName>
    <definedName name="_11_A家事１０．０">'_11_居宅介護（名前定義）'!$C$167</definedName>
    <definedName name="_11_A家事１０．２５">'_11_居宅介護（名前定義）'!$C$168</definedName>
    <definedName name="_11_A家事１０．５">'_11_居宅介護（名前定義）'!$C$169</definedName>
    <definedName name="_11_A家事２．０">'_11_居宅介護（名前定義）'!$C$135</definedName>
    <definedName name="_11_A家事２．２５">'_11_居宅介護（名前定義）'!$C$136</definedName>
    <definedName name="_11_A家事２．５">'_11_居宅介護（名前定義）'!$C$137</definedName>
    <definedName name="_11_A家事２．７５">'_11_居宅介護（名前定義）'!$C$138</definedName>
    <definedName name="_11_A家事３．０">'_11_居宅介護（名前定義）'!$C$139</definedName>
    <definedName name="_11_A家事３．２５">'_11_居宅介護（名前定義）'!$C$140</definedName>
    <definedName name="_11_A家事３．５">'_11_居宅介護（名前定義）'!$C$141</definedName>
    <definedName name="_11_A家事３．７５">'_11_居宅介護（名前定義）'!$C$142</definedName>
    <definedName name="_11_A家事４．０">'_11_居宅介護（名前定義）'!$C$143</definedName>
    <definedName name="_11_A家事４．２５">'_11_居宅介護（名前定義）'!$C$144</definedName>
    <definedName name="_11_A家事４．５">'_11_居宅介護（名前定義）'!$C$145</definedName>
    <definedName name="_11_A家事４．７５">'_11_居宅介護（名前定義）'!$C$146</definedName>
    <definedName name="_11_A家事５．０">'_11_居宅介護（名前定義）'!$C$147</definedName>
    <definedName name="_11_A家事５．２５">'_11_居宅介護（名前定義）'!$C$148</definedName>
    <definedName name="_11_A家事５．５">'_11_居宅介護（名前定義）'!$C$149</definedName>
    <definedName name="_11_A家事５．７５">'_11_居宅介護（名前定義）'!$C$150</definedName>
    <definedName name="_11_A家事６．０">'_11_居宅介護（名前定義）'!$C$151</definedName>
    <definedName name="_11_A家事６．２５">'_11_居宅介護（名前定義）'!$C$152</definedName>
    <definedName name="_11_A家事６．５">'_11_居宅介護（名前定義）'!$C$153</definedName>
    <definedName name="_11_A家事６．７５">'_11_居宅介護（名前定義）'!$C$154</definedName>
    <definedName name="_11_A家事７．０">'_11_居宅介護（名前定義）'!$C$155</definedName>
    <definedName name="_11_A家事７．２５">'_11_居宅介護（名前定義）'!$C$156</definedName>
    <definedName name="_11_A家事７．５">'_11_居宅介護（名前定義）'!$C$157</definedName>
    <definedName name="_11_A家事７．７５">'_11_居宅介護（名前定義）'!$C$158</definedName>
    <definedName name="_11_A家事８．０">'_11_居宅介護（名前定義）'!$C$159</definedName>
    <definedName name="_11_A家事８．２５">'_11_居宅介護（名前定義）'!$C$160</definedName>
    <definedName name="_11_A家事８．５">'_11_居宅介護（名前定義）'!$C$161</definedName>
    <definedName name="_11_A家事８．７５">'_11_居宅介護（名前定義）'!$C$162</definedName>
    <definedName name="_11_A家事９．０">'_11_居宅介護（名前定義）'!$C$163</definedName>
    <definedName name="_11_A家事９．２５">'_11_居宅介護（名前定義）'!$C$164</definedName>
    <definedName name="_11_A家事９．５">'_11_居宅介護（名前定義）'!$C$165</definedName>
    <definedName name="_11_A家事９．７５">'_11_居宅介護（名前定義）'!$C$166</definedName>
    <definedName name="_11_A家事増０．２５">'_11_居宅介護（名前定義）'!$C$170</definedName>
    <definedName name="_11_A家事増０．５">'_11_居宅介護（名前定義）'!$C$171</definedName>
    <definedName name="_11_A家事増０．７５">'_11_居宅介護（名前定義）'!$C$172</definedName>
    <definedName name="_11_A家事増１．０">'_11_居宅介護（名前定義）'!$C$173</definedName>
    <definedName name="_11_A家事増１．２５">'_11_居宅介護（名前定義）'!$C$174</definedName>
    <definedName name="_11_A家事増１．５">'_11_居宅介護（名前定義）'!$C$175</definedName>
    <definedName name="_11_A家事増１．７５">'_11_居宅介護（名前定義）'!$C$176</definedName>
    <definedName name="_11_A家事増１０．０">'_11_居宅介護（名前定義）'!$C$209</definedName>
    <definedName name="_11_A家事増１０．２５">'_11_居宅介護（名前定義）'!$C$210</definedName>
    <definedName name="_11_A家事増１０．５">'_11_居宅介護（名前定義）'!$C$211</definedName>
    <definedName name="_11_A家事増２．０">'_11_居宅介護（名前定義）'!$C$177</definedName>
    <definedName name="_11_A家事増２．２５">'_11_居宅介護（名前定義）'!$C$178</definedName>
    <definedName name="_11_A家事増２．５">'_11_居宅介護（名前定義）'!$C$179</definedName>
    <definedName name="_11_A家事増２．７５">'_11_居宅介護（名前定義）'!$C$180</definedName>
    <definedName name="_11_A家事増３．０">'_11_居宅介護（名前定義）'!$C$181</definedName>
    <definedName name="_11_A家事増３．２５">'_11_居宅介護（名前定義）'!$C$182</definedName>
    <definedName name="_11_A家事増３．５">'_11_居宅介護（名前定義）'!$C$183</definedName>
    <definedName name="_11_A家事増３．７５">'_11_居宅介護（名前定義）'!$C$184</definedName>
    <definedName name="_11_A家事増４．０">'_11_居宅介護（名前定義）'!$C$185</definedName>
    <definedName name="_11_A家事増４．２５">'_11_居宅介護（名前定義）'!$C$186</definedName>
    <definedName name="_11_A家事増４．５">'_11_居宅介護（名前定義）'!$C$187</definedName>
    <definedName name="_11_A家事増４．７５">'_11_居宅介護（名前定義）'!$C$188</definedName>
    <definedName name="_11_A家事増５．０">'_11_居宅介護（名前定義）'!$C$189</definedName>
    <definedName name="_11_A家事増５．２５">'_11_居宅介護（名前定義）'!$C$190</definedName>
    <definedName name="_11_A家事増５．５">'_11_居宅介護（名前定義）'!$C$191</definedName>
    <definedName name="_11_A家事増５．７５">'_11_居宅介護（名前定義）'!$C$192</definedName>
    <definedName name="_11_A家事増６．０">'_11_居宅介護（名前定義）'!$C$193</definedName>
    <definedName name="_11_A家事増６．２５">'_11_居宅介護（名前定義）'!$C$194</definedName>
    <definedName name="_11_A家事増６．５">'_11_居宅介護（名前定義）'!$C$195</definedName>
    <definedName name="_11_A家事増６．７５">'_11_居宅介護（名前定義）'!$C$196</definedName>
    <definedName name="_11_A家事増７．０">'_11_居宅介護（名前定義）'!$C$197</definedName>
    <definedName name="_11_A家事増７．２５">'_11_居宅介護（名前定義）'!$C$198</definedName>
    <definedName name="_11_A家事増７．５">'_11_居宅介護（名前定義）'!$C$199</definedName>
    <definedName name="_11_A家事増７．７５">'_11_居宅介護（名前定義）'!$C$200</definedName>
    <definedName name="_11_A家事増８．０">'_11_居宅介護（名前定義）'!$C$201</definedName>
    <definedName name="_11_A家事増８．２５">'_11_居宅介護（名前定義）'!$C$202</definedName>
    <definedName name="_11_A家事増８．５">'_11_居宅介護（名前定義）'!$C$203</definedName>
    <definedName name="_11_A家事増８．７５">'_11_居宅介護（名前定義）'!$C$204</definedName>
    <definedName name="_11_A家事増９．０">'_11_居宅介護（名前定義）'!$C$205</definedName>
    <definedName name="_11_A家事増９．２５">'_11_居宅介護（名前定義）'!$C$206</definedName>
    <definedName name="_11_A家事増９．５">'_11_居宅介護（名前定義）'!$C$207</definedName>
    <definedName name="_11_A家事増９．７５">'_11_居宅介護（名前定義）'!$C$208</definedName>
    <definedName name="_11_A重度研修１．０">'_11_居宅介護（名前定義）'!$C$46</definedName>
    <definedName name="_11_A重度研修１．５">'_11_居宅介護（名前定義）'!$C$47</definedName>
    <definedName name="_11_A重度研修１０．０">'_11_居宅介護（名前定義）'!$C$64</definedName>
    <definedName name="_11_A重度研修１０．５">'_11_居宅介護（名前定義）'!$C$65</definedName>
    <definedName name="_11_A重度研修２．０">'_11_居宅介護（名前定義）'!$C$48</definedName>
    <definedName name="_11_A重度研修２．５">'_11_居宅介護（名前定義）'!$C$49</definedName>
    <definedName name="_11_A重度研修３．０">'_11_居宅介護（名前定義）'!$C$50</definedName>
    <definedName name="_11_A重度研修３．５">'_11_居宅介護（名前定義）'!$C$51</definedName>
    <definedName name="_11_A重度研修４．０">'_11_居宅介護（名前定義）'!$C$52</definedName>
    <definedName name="_11_A重度研修４．５">'_11_居宅介護（名前定義）'!$C$53</definedName>
    <definedName name="_11_A重度研修５．０">'_11_居宅介護（名前定義）'!$C$54</definedName>
    <definedName name="_11_A重度研修５．５">'_11_居宅介護（名前定義）'!$C$55</definedName>
    <definedName name="_11_A重度研修６．０">'_11_居宅介護（名前定義）'!$C$56</definedName>
    <definedName name="_11_A重度研修６．５">'_11_居宅介護（名前定義）'!$C$57</definedName>
    <definedName name="_11_A重度研修７．０">'_11_居宅介護（名前定義）'!$C$58</definedName>
    <definedName name="_11_A重度研修７．５">'_11_居宅介護（名前定義）'!$C$59</definedName>
    <definedName name="_11_A重度研修８．０">'_11_居宅介護（名前定義）'!$C$60</definedName>
    <definedName name="_11_A重度研修８．５">'_11_居宅介護（名前定義）'!$C$61</definedName>
    <definedName name="_11_A重度研修９．０">'_11_居宅介護（名前定義）'!$C$62</definedName>
    <definedName name="_11_A重度研修９．５">'_11_居宅介護（名前定義）'!$C$63</definedName>
    <definedName name="_11_A重度研修増０．５">'_11_居宅介護（名前定義）'!$C$66</definedName>
    <definedName name="_11_A重度研修増１．０">'_11_居宅介護（名前定義）'!$C$67</definedName>
    <definedName name="_11_A重度研修増１．５">'_11_居宅介護（名前定義）'!$C$68</definedName>
    <definedName name="_11_A重度研修増１０．０">'_11_居宅介護（名前定義）'!$C$85</definedName>
    <definedName name="_11_A重度研修増１０．５">'_11_居宅介護（名前定義）'!$C$86</definedName>
    <definedName name="_11_A重度研修増２．０">'_11_居宅介護（名前定義）'!$C$69</definedName>
    <definedName name="_11_A重度研修増２．５">'_11_居宅介護（名前定義）'!$C$70</definedName>
    <definedName name="_11_A重度研修増３．０">'_11_居宅介護（名前定義）'!$C$71</definedName>
    <definedName name="_11_A重度研修増３．５">'_11_居宅介護（名前定義）'!$C$72</definedName>
    <definedName name="_11_A重度研修増４．０">'_11_居宅介護（名前定義）'!$C$73</definedName>
    <definedName name="_11_A重度研修増４．５">'_11_居宅介護（名前定義）'!$C$74</definedName>
    <definedName name="_11_A重度研修増５．０">'_11_居宅介護（名前定義）'!$C$75</definedName>
    <definedName name="_11_A重度研修増５．５">'_11_居宅介護（名前定義）'!$C$76</definedName>
    <definedName name="_11_A重度研修増６．０">'_11_居宅介護（名前定義）'!$C$77</definedName>
    <definedName name="_11_A重度研修増６．５">'_11_居宅介護（名前定義）'!$C$78</definedName>
    <definedName name="_11_A重度研修増７．０">'_11_居宅介護（名前定義）'!$C$79</definedName>
    <definedName name="_11_A重度研修増７．５">'_11_居宅介護（名前定義）'!$C$80</definedName>
    <definedName name="_11_A重度研修増８．０">'_11_居宅介護（名前定義）'!$C$81</definedName>
    <definedName name="_11_A重度研修増８．５">'_11_居宅介護（名前定義）'!$C$82</definedName>
    <definedName name="_11_A重度研修増９．０">'_11_居宅介護（名前定義）'!$C$83</definedName>
    <definedName name="_11_A重度研修増９．５">'_11_居宅介護（名前定義）'!$C$84</definedName>
    <definedName name="_11_A身体０．５">'_11_居宅介護（名前定義）'!$C$4</definedName>
    <definedName name="_11_A身体１．０">'_11_居宅介護（名前定義）'!$C$5</definedName>
    <definedName name="_11_A身体１．５">'_11_居宅介護（名前定義）'!$C$6</definedName>
    <definedName name="_11_A身体１０．０">'_11_居宅介護（名前定義）'!$C$23</definedName>
    <definedName name="_11_A身体１０．５">'_11_居宅介護（名前定義）'!$C$24</definedName>
    <definedName name="_11_A身体２．０">'_11_居宅介護（名前定義）'!$C$7</definedName>
    <definedName name="_11_A身体２．５">'_11_居宅介護（名前定義）'!$C$8</definedName>
    <definedName name="_11_A身体３．０">'_11_居宅介護（名前定義）'!$C$9</definedName>
    <definedName name="_11_A身体３．５">'_11_居宅介護（名前定義）'!$C$10</definedName>
    <definedName name="_11_A身体４．０">'_11_居宅介護（名前定義）'!$C$11</definedName>
    <definedName name="_11_A身体４．５">'_11_居宅介護（名前定義）'!$C$12</definedName>
    <definedName name="_11_A身体５．０">'_11_居宅介護（名前定義）'!$C$13</definedName>
    <definedName name="_11_A身体５．５">'_11_居宅介護（名前定義）'!$C$14</definedName>
    <definedName name="_11_A身体６．０">'_11_居宅介護（名前定義）'!$C$15</definedName>
    <definedName name="_11_A身体６．５">'_11_居宅介護（名前定義）'!$C$16</definedName>
    <definedName name="_11_A身体７．０">'_11_居宅介護（名前定義）'!$C$17</definedName>
    <definedName name="_11_A身体７．５">'_11_居宅介護（名前定義）'!$C$18</definedName>
    <definedName name="_11_A身体８．０">'_11_居宅介護（名前定義）'!$C$19</definedName>
    <definedName name="_11_A身体８．５">'_11_居宅介護（名前定義）'!$C$20</definedName>
    <definedName name="_11_A身体９．０">'_11_居宅介護（名前定義）'!$C$21</definedName>
    <definedName name="_11_A身体９．５">'_11_居宅介護（名前定義）'!$C$22</definedName>
    <definedName name="_11_A身体増０．５">'_11_居宅介護（名前定義）'!$C$25</definedName>
    <definedName name="_11_A身体増１．０">'_11_居宅介護（名前定義）'!$C$26</definedName>
    <definedName name="_11_A身体増１．５">'_11_居宅介護（名前定義）'!$C$27</definedName>
    <definedName name="_11_A身体増１０．０">'_11_居宅介護（名前定義）'!$C$44</definedName>
    <definedName name="_11_A身体増１０．５">'_11_居宅介護（名前定義）'!$C$45</definedName>
    <definedName name="_11_A身体増２．０">'_11_居宅介護（名前定義）'!$C$28</definedName>
    <definedName name="_11_A身体増２．５">'_11_居宅介護（名前定義）'!$C$29</definedName>
    <definedName name="_11_A身体増３．０">'_11_居宅介護（名前定義）'!$C$30</definedName>
    <definedName name="_11_A身体増３．５">'_11_居宅介護（名前定義）'!$C$31</definedName>
    <definedName name="_11_A身体増４．０">'_11_居宅介護（名前定義）'!$C$32</definedName>
    <definedName name="_11_A身体増４．５">'_11_居宅介護（名前定義）'!$C$33</definedName>
    <definedName name="_11_A身体増５．０">'_11_居宅介護（名前定義）'!$C$34</definedName>
    <definedName name="_11_A身体増５．５">'_11_居宅介護（名前定義）'!$C$35</definedName>
    <definedName name="_11_A身体増６．０">'_11_居宅介護（名前定義）'!$C$36</definedName>
    <definedName name="_11_A身体増６．５">'_11_居宅介護（名前定義）'!$C$37</definedName>
    <definedName name="_11_A身体増７．０">'_11_居宅介護（名前定義）'!$C$38</definedName>
    <definedName name="_11_A身体増７．５">'_11_居宅介護（名前定義）'!$C$39</definedName>
    <definedName name="_11_A身体増８．０">'_11_居宅介護（名前定義）'!$C$40</definedName>
    <definedName name="_11_A身体増８．５">'_11_居宅介護（名前定義）'!$C$41</definedName>
    <definedName name="_11_A身体増９．０">'_11_居宅介護（名前定義）'!$C$42</definedName>
    <definedName name="_11_A身体増９．５">'_11_居宅介護（名前定義）'!$C$43</definedName>
    <definedName name="_11_A通院１０．５">'_11_居宅介護（名前定義）'!$C$87</definedName>
    <definedName name="_11_A通院１１．０">'_11_居宅介護（名前定義）'!$C$88</definedName>
    <definedName name="_11_A通院１１．５">'_11_居宅介護（名前定義）'!$C$89</definedName>
    <definedName name="_11_A通院１１０．０">'_11_居宅介護（名前定義）'!$C$106</definedName>
    <definedName name="_11_A通院１１０．５">'_11_居宅介護（名前定義）'!$C$107</definedName>
    <definedName name="_11_A通院１２．０">'_11_居宅介護（名前定義）'!$C$90</definedName>
    <definedName name="_11_A通院１２．５">'_11_居宅介護（名前定義）'!$C$91</definedName>
    <definedName name="_11_A通院１３．０">'_11_居宅介護（名前定義）'!$C$92</definedName>
    <definedName name="_11_A通院１３．５">'_11_居宅介護（名前定義）'!$C$93</definedName>
    <definedName name="_11_A通院１４．０">'_11_居宅介護（名前定義）'!$C$94</definedName>
    <definedName name="_11_A通院１４．５">'_11_居宅介護（名前定義）'!$C$95</definedName>
    <definedName name="_11_A通院１５．０">'_11_居宅介護（名前定義）'!$C$96</definedName>
    <definedName name="_11_A通院１５．５">'_11_居宅介護（名前定義）'!$C$97</definedName>
    <definedName name="_11_A通院１６．０">'_11_居宅介護（名前定義）'!$C$98</definedName>
    <definedName name="_11_A通院１６．５">'_11_居宅介護（名前定義）'!$C$99</definedName>
    <definedName name="_11_A通院１７．０">'_11_居宅介護（名前定義）'!$C$100</definedName>
    <definedName name="_11_A通院１７．５">'_11_居宅介護（名前定義）'!$C$101</definedName>
    <definedName name="_11_A通院１８．０">'_11_居宅介護（名前定義）'!$C$102</definedName>
    <definedName name="_11_A通院１８．５">'_11_居宅介護（名前定義）'!$C$103</definedName>
    <definedName name="_11_A通院１９．０">'_11_居宅介護（名前定義）'!$C$104</definedName>
    <definedName name="_11_A通院１９．５">'_11_居宅介護（名前定義）'!$C$105</definedName>
    <definedName name="_11_A通院１増０．５">'_11_居宅介護（名前定義）'!$C$108</definedName>
    <definedName name="_11_A通院１増１．０">'_11_居宅介護（名前定義）'!$C$109</definedName>
    <definedName name="_11_A通院１増１．５">'_11_居宅介護（名前定義）'!$C$110</definedName>
    <definedName name="_11_A通院１増１０．０">'_11_居宅介護（名前定義）'!$C$127</definedName>
    <definedName name="_11_A通院１増１０．５">'_11_居宅介護（名前定義）'!$C$128</definedName>
    <definedName name="_11_A通院１増２．０">'_11_居宅介護（名前定義）'!$C$111</definedName>
    <definedName name="_11_A通院１増２．５">'_11_居宅介護（名前定義）'!$C$112</definedName>
    <definedName name="_11_A通院１増３．０">'_11_居宅介護（名前定義）'!$C$113</definedName>
    <definedName name="_11_A通院１増３．５">'_11_居宅介護（名前定義）'!$C$114</definedName>
    <definedName name="_11_A通院１増４．０">'_11_居宅介護（名前定義）'!$C$115</definedName>
    <definedName name="_11_A通院１増４．５">'_11_居宅介護（名前定義）'!$C$116</definedName>
    <definedName name="_11_A通院１増５．０">'_11_居宅介護（名前定義）'!$C$117</definedName>
    <definedName name="_11_A通院１増５．５">'_11_居宅介護（名前定義）'!$C$118</definedName>
    <definedName name="_11_A通院１増６．０">'_11_居宅介護（名前定義）'!$C$119</definedName>
    <definedName name="_11_A通院１増６．５">'_11_居宅介護（名前定義）'!$C$120</definedName>
    <definedName name="_11_A通院１増７．０">'_11_居宅介護（名前定義）'!$C$121</definedName>
    <definedName name="_11_A通院１増７．５">'_11_居宅介護（名前定義）'!$C$122</definedName>
    <definedName name="_11_A通院１増８．０">'_11_居宅介護（名前定義）'!$C$123</definedName>
    <definedName name="_11_A通院１増８．５">'_11_居宅介護（名前定義）'!$C$124</definedName>
    <definedName name="_11_A通院１増９．０">'_11_居宅介護（名前定義）'!$C$125</definedName>
    <definedName name="_11_A通院１増９．５">'_11_居宅介護（名前定義）'!$C$126</definedName>
    <definedName name="_11_A通院２０．５">'_11_居宅介護（名前定義）'!$C$212</definedName>
    <definedName name="_11_A通院２１．０">'_11_居宅介護（名前定義）'!$C$213</definedName>
    <definedName name="_11_A通院２１．５">'_11_居宅介護（名前定義）'!$C$214</definedName>
    <definedName name="_11_A通院２１０．０">'_11_居宅介護（名前定義）'!$C$231</definedName>
    <definedName name="_11_A通院２１０．５">'_11_居宅介護（名前定義）'!$C$232</definedName>
    <definedName name="_11_A通院２２．０">'_11_居宅介護（名前定義）'!$C$215</definedName>
    <definedName name="_11_A通院２２．５">'_11_居宅介護（名前定義）'!$C$216</definedName>
    <definedName name="_11_A通院２３．０">'_11_居宅介護（名前定義）'!$C$217</definedName>
    <definedName name="_11_A通院２３．５">'_11_居宅介護（名前定義）'!$C$218</definedName>
    <definedName name="_11_A通院２４．０">'_11_居宅介護（名前定義）'!$C$219</definedName>
    <definedName name="_11_A通院２４．５">'_11_居宅介護（名前定義）'!$C$220</definedName>
    <definedName name="_11_A通院２５．０">'_11_居宅介護（名前定義）'!$C$221</definedName>
    <definedName name="_11_A通院２５．５">'_11_居宅介護（名前定義）'!$C$222</definedName>
    <definedName name="_11_A通院２６．０">'_11_居宅介護（名前定義）'!$C$223</definedName>
    <definedName name="_11_A通院２６．５">'_11_居宅介護（名前定義）'!$C$224</definedName>
    <definedName name="_11_A通院２７．０">'_11_居宅介護（名前定義）'!$C$225</definedName>
    <definedName name="_11_A通院２７．５">'_11_居宅介護（名前定義）'!$C$226</definedName>
    <definedName name="_11_A通院２８．０">'_11_居宅介護（名前定義）'!$C$227</definedName>
    <definedName name="_11_A通院２８．５">'_11_居宅介護（名前定義）'!$C$228</definedName>
    <definedName name="_11_A通院２９．０">'_11_居宅介護（名前定義）'!$C$229</definedName>
    <definedName name="_11_A通院２９．５">'_11_居宅介護（名前定義）'!$C$230</definedName>
    <definedName name="_11_A通院２増０．５">'_11_居宅介護（名前定義）'!$C$233</definedName>
    <definedName name="_11_A通院２増１．０">'_11_居宅介護（名前定義）'!$C$234</definedName>
    <definedName name="_11_A通院２増１．５">'_11_居宅介護（名前定義）'!$C$235</definedName>
    <definedName name="_11_A通院２増１０．０">'_11_居宅介護（名前定義）'!$C$252</definedName>
    <definedName name="_11_A通院２増１０．５">'_11_居宅介護（名前定義）'!$C$253</definedName>
    <definedName name="_11_A通院２増２．０">'_11_居宅介護（名前定義）'!$C$236</definedName>
    <definedName name="_11_A通院２増２．５">'_11_居宅介護（名前定義）'!$C$237</definedName>
    <definedName name="_11_A通院２増３．０">'_11_居宅介護（名前定義）'!$C$238</definedName>
    <definedName name="_11_A通院２増３．５">'_11_居宅介護（名前定義）'!$C$239</definedName>
    <definedName name="_11_A通院２増４．０">'_11_居宅介護（名前定義）'!$C$240</definedName>
    <definedName name="_11_A通院２増４．５">'_11_居宅介護（名前定義）'!$C$241</definedName>
    <definedName name="_11_A通院２増５．０">'_11_居宅介護（名前定義）'!$C$242</definedName>
    <definedName name="_11_A通院２増５．５">'_11_居宅介護（名前定義）'!$C$243</definedName>
    <definedName name="_11_A通院２増６．０">'_11_居宅介護（名前定義）'!$C$244</definedName>
    <definedName name="_11_A通院２増６．５">'_11_居宅介護（名前定義）'!$C$245</definedName>
    <definedName name="_11_A通院２増７．０">'_11_居宅介護（名前定義）'!$C$246</definedName>
    <definedName name="_11_A通院２増７．５">'_11_居宅介護（名前定義）'!$C$247</definedName>
    <definedName name="_11_A通院２増８．０">'_11_居宅介護（名前定義）'!$C$248</definedName>
    <definedName name="_11_A通院２増８．５">'_11_居宅介護（名前定義）'!$C$249</definedName>
    <definedName name="_11_A通院２増９．０">'_11_居宅介護（名前定義）'!$C$250</definedName>
    <definedName name="_11_A通院２増９．５">'_11_居宅介護（名前定義）'!$C$251</definedName>
    <definedName name="_11_A通院乗降">'_11_居宅介護（名前定義）'!$C$383</definedName>
    <definedName name="_11_B家事０．５＿０．２５">'_11_居宅介護（名前定義）'!$C$294</definedName>
    <definedName name="_11_B家事０．５＿０．５">'_11_居宅介護（名前定義）'!$C$295</definedName>
    <definedName name="_11_B家事０．５＿０．７５">'_11_居宅介護（名前定義）'!$C$296</definedName>
    <definedName name="_11_B家事０．５＿１．０">'_11_居宅介護（名前定義）'!$C$297</definedName>
    <definedName name="_11_B家事０．７５＿０．２５">'_11_居宅介護（名前定義）'!$C$298</definedName>
    <definedName name="_11_B家事０．７５＿０．５">'_11_居宅介護（名前定義）'!$C$299</definedName>
    <definedName name="_11_B家事０．７５＿０．７５">'_11_居宅介護（名前定義）'!$C$300</definedName>
    <definedName name="_11_B家事１．０＿０．２５">'_11_居宅介護（名前定義）'!$C$301</definedName>
    <definedName name="_11_B家事１．０＿０．５">'_11_居宅介護（名前定義）'!$C$302</definedName>
    <definedName name="_11_B家事１．２５＿０．２５">'_11_居宅介護（名前定義）'!$C$303</definedName>
    <definedName name="_11_B重度研修１．０＿０．５">'_11_居宅介護（名前定義）'!$C$284</definedName>
    <definedName name="_11_B重度研修１．０＿１．０">'_11_居宅介護（名前定義）'!$C$285</definedName>
    <definedName name="_11_B重度研修１．０＿１．５">'_11_居宅介護（名前定義）'!$C$286</definedName>
    <definedName name="_11_B重度研修１．０＿２．０">'_11_居宅介護（名前定義）'!$C$287</definedName>
    <definedName name="_11_B重度研修１．５＿０．５">'_11_居宅介護（名前定義）'!$C$288</definedName>
    <definedName name="_11_B重度研修１．５＿１．０">'_11_居宅介護（名前定義）'!$C$289</definedName>
    <definedName name="_11_B重度研修１．５＿１．５">'_11_居宅介護（名前定義）'!$C$290</definedName>
    <definedName name="_11_B重度研修２．０＿０．５">'_11_居宅介護（名前定義）'!$C$291</definedName>
    <definedName name="_11_B重度研修２．０＿１．０">'_11_居宅介護（名前定義）'!$C$292</definedName>
    <definedName name="_11_B重度研修２．５＿０．５">'_11_居宅介護（名前定義）'!$C$293</definedName>
    <definedName name="_11_B身体０．５＿０．５">'_11_居宅介護（名前定義）'!$C$254</definedName>
    <definedName name="_11_B身体０．５＿１．０">'_11_居宅介護（名前定義）'!$C$255</definedName>
    <definedName name="_11_B身体０．５＿１．５">'_11_居宅介護（名前定義）'!$C$256</definedName>
    <definedName name="_11_B身体０．５＿２．０">'_11_居宅介護（名前定義）'!$C$257</definedName>
    <definedName name="_11_B身体０．５＿２．５">'_11_居宅介護（名前定義）'!$C$258</definedName>
    <definedName name="_11_B身体１．０＿０．５">'_11_居宅介護（名前定義）'!$C$259</definedName>
    <definedName name="_11_B身体１．０＿１．０">'_11_居宅介護（名前定義）'!$C$260</definedName>
    <definedName name="_11_B身体１．０＿１．５">'_11_居宅介護（名前定義）'!$C$261</definedName>
    <definedName name="_11_B身体１．０＿２．０">'_11_居宅介護（名前定義）'!$C$262</definedName>
    <definedName name="_11_B身体１．５＿０．５">'_11_居宅介護（名前定義）'!$C$263</definedName>
    <definedName name="_11_B身体１．５＿１．０">'_11_居宅介護（名前定義）'!$C$264</definedName>
    <definedName name="_11_B身体１．５＿１．５">'_11_居宅介護（名前定義）'!$C$265</definedName>
    <definedName name="_11_B身体２．０＿０．５">'_11_居宅介護（名前定義）'!$C$266</definedName>
    <definedName name="_11_B身体２．０＿１．０">'_11_居宅介護（名前定義）'!$C$267</definedName>
    <definedName name="_11_B身体２．５＿０．５">'_11_居宅介護（名前定義）'!$C$268</definedName>
    <definedName name="_11_B通院１０．５＿０．５">'_11_居宅介護（名前定義）'!$C$269</definedName>
    <definedName name="_11_B通院１０．５＿１．０">'_11_居宅介護（名前定義）'!$C$270</definedName>
    <definedName name="_11_B通院１０．５＿１．５">'_11_居宅介護（名前定義）'!$C$271</definedName>
    <definedName name="_11_B通院１０．５＿２．０">'_11_居宅介護（名前定義）'!$C$272</definedName>
    <definedName name="_11_B通院１０．５＿２．５">'_11_居宅介護（名前定義）'!$C$273</definedName>
    <definedName name="_11_B通院１１．０＿０．５">'_11_居宅介護（名前定義）'!$C$274</definedName>
    <definedName name="_11_B通院１１．０＿１．０">'_11_居宅介護（名前定義）'!$C$275</definedName>
    <definedName name="_11_B通院１１．０＿１．５">'_11_居宅介護（名前定義）'!$C$276</definedName>
    <definedName name="_11_B通院１１．０＿２．０">'_11_居宅介護（名前定義）'!$C$277</definedName>
    <definedName name="_11_B通院１１．５＿０．５">'_11_居宅介護（名前定義）'!$C$278</definedName>
    <definedName name="_11_B通院１１．５＿１．０">'_11_居宅介護（名前定義）'!$C$279</definedName>
    <definedName name="_11_B通院１１．５＿１．５">'_11_居宅介護（名前定義）'!$C$280</definedName>
    <definedName name="_11_B通院１２．０＿０．５">'_11_居宅介護（名前定義）'!$C$281</definedName>
    <definedName name="_11_B通院１２．０＿１．０">'_11_居宅介護（名前定義）'!$C$282</definedName>
    <definedName name="_11_B通院１２．５＿０．５">'_11_居宅介護（名前定義）'!$C$283</definedName>
    <definedName name="_11_B通院２０．５＿０．５">'_11_居宅介護（名前定義）'!$C$304</definedName>
    <definedName name="_11_B通院２０．５＿１．０">'_11_居宅介護（名前定義）'!$C$305</definedName>
    <definedName name="_11_B通院２１．０＿０．５">'_11_居宅介護（名前定義）'!$C$306</definedName>
    <definedName name="_11_C家事０．５＿０．２５＿０．２５">'_11_居宅介護（名前定義）'!$C$357</definedName>
    <definedName name="_11_C家事０．５＿０．２５＿０．５">'_11_居宅介護（名前定義）'!$C$358</definedName>
    <definedName name="_11_C家事０．５＿０．２５＿０．７５">'_11_居宅介護（名前定義）'!$C$359</definedName>
    <definedName name="_11_C家事０．５＿０．５＿０．２５">'_11_居宅介護（名前定義）'!$C$360</definedName>
    <definedName name="_11_C家事０．５＿０．５＿０．５">'_11_居宅介護（名前定義）'!$C$361</definedName>
    <definedName name="_11_C家事０．５＿０．７５＿０．２５">'_11_居宅介護（名前定義）'!$C$362</definedName>
    <definedName name="_11_C家事０．７５＿０．２５＿０．２５">'_11_居宅介護（名前定義）'!$C$363</definedName>
    <definedName name="_11_C家事０．７５＿０．２５＿０．５">'_11_居宅介護（名前定義）'!$C$364</definedName>
    <definedName name="_11_C家事０．７５＿０．５＿０．２５">'_11_居宅介護（名前定義）'!$C$365</definedName>
    <definedName name="_11_C家事１．０＿０．２５＿０．２５">'_11_居宅介護（名前定義）'!$C$366</definedName>
    <definedName name="_11_C重度研修１．０＿０．５＿０．５">'_11_居宅介護（名前定義）'!$C$347</definedName>
    <definedName name="_11_C重度研修１．０＿０．５＿１．０">'_11_居宅介護（名前定義）'!$C$348</definedName>
    <definedName name="_11_C重度研修１．０＿０．５＿１．５">'_11_居宅介護（名前定義）'!$C$349</definedName>
    <definedName name="_11_C重度研修１．０＿１．０＿０．５">'_11_居宅介護（名前定義）'!$C$350</definedName>
    <definedName name="_11_C重度研修１．０＿１．０＿１．０">'_11_居宅介護（名前定義）'!$C$351</definedName>
    <definedName name="_11_C重度研修１．０＿１．５＿０．５">'_11_居宅介護（名前定義）'!$C$352</definedName>
    <definedName name="_11_C重度研修１．５＿０．５＿０．５">'_11_居宅介護（名前定義）'!$C$353</definedName>
    <definedName name="_11_C重度研修１．５＿０．５＿１．０">'_11_居宅介護（名前定義）'!$C$354</definedName>
    <definedName name="_11_C重度研修１．５＿１．０＿０．５">'_11_居宅介護（名前定義）'!$C$355</definedName>
    <definedName name="_11_C重度研修２．０＿０．５＿０．５">'_11_居宅介護（名前定義）'!$C$356</definedName>
    <definedName name="_11_C身体０．５＿０．５＿０．５">'_11_居宅介護（名前定義）'!$C$307</definedName>
    <definedName name="_11_C身体０．５＿０．５＿１．０">'_11_居宅介護（名前定義）'!$C$308</definedName>
    <definedName name="_11_C身体０．５＿０．５＿１．５">'_11_居宅介護（名前定義）'!$C$309</definedName>
    <definedName name="_11_C身体０．５＿０．５＿２．０">'_11_居宅介護（名前定義）'!$C$310</definedName>
    <definedName name="_11_C身体０．５＿１．０＿０．５">'_11_居宅介護（名前定義）'!$C$311</definedName>
    <definedName name="_11_C身体０．５＿１．０＿１．０">'_11_居宅介護（名前定義）'!$C$312</definedName>
    <definedName name="_11_C身体０．５＿１．０＿１．５">'_11_居宅介護（名前定義）'!$C$313</definedName>
    <definedName name="_11_C身体０．５＿１．５＿０．５">'_11_居宅介護（名前定義）'!$C$314</definedName>
    <definedName name="_11_C身体０．５＿１．５＿１．０">'_11_居宅介護（名前定義）'!$C$315</definedName>
    <definedName name="_11_C身体０．５＿２．０＿０．５">'_11_居宅介護（名前定義）'!$C$316</definedName>
    <definedName name="_11_C身体１．０＿０．５＿０．５">'_11_居宅介護（名前定義）'!$C$317</definedName>
    <definedName name="_11_C身体１．０＿０．５＿１．０">'_11_居宅介護（名前定義）'!$C$318</definedName>
    <definedName name="_11_C身体１．０＿０．５＿１．５">'_11_居宅介護（名前定義）'!$C$319</definedName>
    <definedName name="_11_C身体１．０＿１．０＿０．５">'_11_居宅介護（名前定義）'!$C$320</definedName>
    <definedName name="_11_C身体１．０＿１．０＿１．０">'_11_居宅介護（名前定義）'!$C$321</definedName>
    <definedName name="_11_C身体１．０＿１．５＿０．５">'_11_居宅介護（名前定義）'!$C$322</definedName>
    <definedName name="_11_C身体１．５＿０．５＿０．５">'_11_居宅介護（名前定義）'!$C$323</definedName>
    <definedName name="_11_C身体１．５＿０．５＿１．０">'_11_居宅介護（名前定義）'!$C$324</definedName>
    <definedName name="_11_C身体１．５＿１．０＿０．５">'_11_居宅介護（名前定義）'!$C$325</definedName>
    <definedName name="_11_C身体２．０＿０．５＿０．５">'_11_居宅介護（名前定義）'!$C$326</definedName>
    <definedName name="_11_C通院１０．５＿０．５＿０．５">'_11_居宅介護（名前定義）'!$C$327</definedName>
    <definedName name="_11_C通院１０．５＿０．５＿１．０">'_11_居宅介護（名前定義）'!$C$328</definedName>
    <definedName name="_11_C通院１０．５＿０．５＿１．５">'_11_居宅介護（名前定義）'!$C$329</definedName>
    <definedName name="_11_C通院１０．５＿０．５＿２．０">'_11_居宅介護（名前定義）'!$C$330</definedName>
    <definedName name="_11_C通院１０．５＿１．０＿０．５">'_11_居宅介護（名前定義）'!$C$331</definedName>
    <definedName name="_11_C通院１０．５＿１．０＿１．０">'_11_居宅介護（名前定義）'!$C$332</definedName>
    <definedName name="_11_C通院１０．５＿１．０＿１．５">'_11_居宅介護（名前定義）'!$C$333</definedName>
    <definedName name="_11_C通院１０．５＿１．５＿０．５">'_11_居宅介護（名前定義）'!$C$334</definedName>
    <definedName name="_11_C通院１０．５＿１．５＿１．０">'_11_居宅介護（名前定義）'!$C$335</definedName>
    <definedName name="_11_C通院１０．５＿２．０＿０．５">'_11_居宅介護（名前定義）'!$C$336</definedName>
    <definedName name="_11_C通院１１．０＿０．５＿０．５">'_11_居宅介護（名前定義）'!$C$337</definedName>
    <definedName name="_11_C通院１１．０＿０．５＿１．０">'_11_居宅介護（名前定義）'!$C$338</definedName>
    <definedName name="_11_C通院１１．０＿０．５＿１．５">'_11_居宅介護（名前定義）'!$C$339</definedName>
    <definedName name="_11_C通院１１．０＿１．０＿０．５">'_11_居宅介護（名前定義）'!$C$340</definedName>
    <definedName name="_11_C通院１１．０＿１．０＿１．０">'_11_居宅介護（名前定義）'!$C$341</definedName>
    <definedName name="_11_C通院１１．０＿１．５＿０．５">'_11_居宅介護（名前定義）'!$C$342</definedName>
    <definedName name="_11_C通院１１．５＿０．５＿０．５">'_11_居宅介護（名前定義）'!$C$343</definedName>
    <definedName name="_11_C通院１１．５＿０．５＿１．０">'_11_居宅介護（名前定義）'!$C$344</definedName>
    <definedName name="_11_C通院１１．５＿１．０＿０．５">'_11_居宅介護（名前定義）'!$C$345</definedName>
    <definedName name="_11_C通院１２．０＿０．５＿０．５">'_11_居宅介護（名前定義）'!$C$346</definedName>
    <definedName name="_11_C通院２０．５＿０．５＿０．５">'_11_居宅介護（名前定義）'!$C$367</definedName>
    <definedName name="_11・２人">'_11_居宅介護（名前定義）'!$C$368</definedName>
    <definedName name="_11・A深夜">'_11_居宅介護（名前定義）'!$C$369</definedName>
    <definedName name="_11・A早朝">'_11_居宅介護（名前定義）'!$C$370</definedName>
    <definedName name="_11・A夜間">'_11_居宅介護（名前定義）'!$C$371</definedName>
    <definedName name="_11・B深夜">'_11_居宅介護（名前定義）'!$C$372</definedName>
    <definedName name="_11・B早朝">'_11_居宅介護（名前定義）'!$C$373</definedName>
    <definedName name="_11・B夜間">'_11_居宅介護（名前定義）'!$C$374</definedName>
    <definedName name="_11・C深夜">'_11_居宅介護（名前定義）'!$C$375</definedName>
    <definedName name="_11・C夜間">'_11_居宅介護（名前定義）'!$C$376</definedName>
    <definedName name="_11・基礎１">'_11_居宅介護（名前定義）'!$C$377</definedName>
    <definedName name="_11・基礎２">'_11_居宅介護（名前定義）'!$C$378</definedName>
    <definedName name="_11・重度研修">'_11_居宅介護（名前定義）'!$C$379</definedName>
    <definedName name="_11・初任">'_11_居宅介護（名前定義）'!$C$380</definedName>
    <definedName name="_11・同建１">'_11_居宅介護（名前定義）'!$C$381</definedName>
    <definedName name="_11・同建２">'_11_居宅介護（名前定義）'!$C$382</definedName>
    <definedName name="_15_同援日０．５">'_15_同行援護（名前定義）'!$C$4</definedName>
    <definedName name="_15_同援日０．５＿０．５">'_15_同行援護（名前定義）'!$C$46</definedName>
    <definedName name="_15_同援日０．５＿０．５＿０．５">'_15_同行援護（名前定義）'!$C$61</definedName>
    <definedName name="_15_同援日０．５＿０．５＿１．０">'_15_同行援護（名前定義）'!$C$62</definedName>
    <definedName name="_15_同援日０．５＿０．５＿１．５">'_15_同行援護（名前定義）'!$C$63</definedName>
    <definedName name="_15_同援日０．５＿０．５＿２．０">'_15_同行援護（名前定義）'!$C$64</definedName>
    <definedName name="_15_同援日０．５＿１．０">'_15_同行援護（名前定義）'!$C$47</definedName>
    <definedName name="_15_同援日０．５＿１．０＿０．５">'_15_同行援護（名前定義）'!$C$65</definedName>
    <definedName name="_15_同援日０．５＿１．０＿１．０">'_15_同行援護（名前定義）'!$C$66</definedName>
    <definedName name="_15_同援日０．５＿１．０＿１．５">'_15_同行援護（名前定義）'!$C$67</definedName>
    <definedName name="_15_同援日０．５＿１．５">'_15_同行援護（名前定義）'!$C$48</definedName>
    <definedName name="_15_同援日０．５＿１．５＿０．５">'_15_同行援護（名前定義）'!$C$68</definedName>
    <definedName name="_15_同援日０．５＿１．５＿１．０">'_15_同行援護（名前定義）'!$C$69</definedName>
    <definedName name="_15_同援日０．５＿２．０">'_15_同行援護（名前定義）'!$C$49</definedName>
    <definedName name="_15_同援日０．５＿２．０＿０．５">'_15_同行援護（名前定義）'!$C$70</definedName>
    <definedName name="_15_同援日０．５＿２．５">'_15_同行援護（名前定義）'!$C$50</definedName>
    <definedName name="_15_同援日１．０">'_15_同行援護（名前定義）'!$C$5</definedName>
    <definedName name="_15_同援日１．０＿０．５">'_15_同行援護（名前定義）'!$C$51</definedName>
    <definedName name="_15_同援日１．０＿０．５＿０．５">'_15_同行援護（名前定義）'!$C$71</definedName>
    <definedName name="_15_同援日１．０＿０．５＿１．０">'_15_同行援護（名前定義）'!$C$72</definedName>
    <definedName name="_15_同援日１．０＿０．５＿１．５">'_15_同行援護（名前定義）'!$C$73</definedName>
    <definedName name="_15_同援日１．０＿１．０">'_15_同行援護（名前定義）'!$C$52</definedName>
    <definedName name="_15_同援日１．０＿１．０＿０．５">'_15_同行援護（名前定義）'!$C$74</definedName>
    <definedName name="_15_同援日１．０＿１．０＿１．０">'_15_同行援護（名前定義）'!$C$75</definedName>
    <definedName name="_15_同援日１．０＿１．５">'_15_同行援護（名前定義）'!$C$53</definedName>
    <definedName name="_15_同援日１．０＿１．５＿０．５">'_15_同行援護（名前定義）'!$C$76</definedName>
    <definedName name="_15_同援日１．０＿２．０">'_15_同行援護（名前定義）'!$C$54</definedName>
    <definedName name="_15_同援日１．５">'_15_同行援護（名前定義）'!$C$6</definedName>
    <definedName name="_15_同援日１．５＿０．５">'_15_同行援護（名前定義）'!$C$55</definedName>
    <definedName name="_15_同援日１．５＿０．５＿０．５">'_15_同行援護（名前定義）'!$C$77</definedName>
    <definedName name="_15_同援日１．５＿０．５＿１．０">'_15_同行援護（名前定義）'!$C$78</definedName>
    <definedName name="_15_同援日１．５＿１．０">'_15_同行援護（名前定義）'!$C$56</definedName>
    <definedName name="_15_同援日１．５＿１．０＿０．５">'_15_同行援護（名前定義）'!$C$79</definedName>
    <definedName name="_15_同援日１．５＿１．５">'_15_同行援護（名前定義）'!$C$57</definedName>
    <definedName name="_15_同援日１０．０">'_15_同行援護（名前定義）'!$C$23</definedName>
    <definedName name="_15_同援日１０．５">'_15_同行援護（名前定義）'!$C$24</definedName>
    <definedName name="_15_同援日２．０">'_15_同行援護（名前定義）'!$C$7</definedName>
    <definedName name="_15_同援日２．０＿０．５">'_15_同行援護（名前定義）'!$C$58</definedName>
    <definedName name="_15_同援日２．０＿０．５＿０．５">'_15_同行援護（名前定義）'!$C$80</definedName>
    <definedName name="_15_同援日２．０＿１．０">'_15_同行援護（名前定義）'!$C$59</definedName>
    <definedName name="_15_同援日２．５">'_15_同行援護（名前定義）'!$C$8</definedName>
    <definedName name="_15_同援日２．５＿０．５">'_15_同行援護（名前定義）'!$C$60</definedName>
    <definedName name="_15_同援日３．０">'_15_同行援護（名前定義）'!$C$9</definedName>
    <definedName name="_15_同援日３．５">'_15_同行援護（名前定義）'!$C$10</definedName>
    <definedName name="_15_同援日４．０">'_15_同行援護（名前定義）'!$C$11</definedName>
    <definedName name="_15_同援日４．５">'_15_同行援護（名前定義）'!$C$12</definedName>
    <definedName name="_15_同援日５．０">'_15_同行援護（名前定義）'!$C$13</definedName>
    <definedName name="_15_同援日５．５">'_15_同行援護（名前定義）'!$C$14</definedName>
    <definedName name="_15_同援日６．０">'_15_同行援護（名前定義）'!$C$15</definedName>
    <definedName name="_15_同援日６．５">'_15_同行援護（名前定義）'!$C$16</definedName>
    <definedName name="_15_同援日７．０">'_15_同行援護（名前定義）'!$C$17</definedName>
    <definedName name="_15_同援日７．５">'_15_同行援護（名前定義）'!$C$18</definedName>
    <definedName name="_15_同援日８．０">'_15_同行援護（名前定義）'!$C$19</definedName>
    <definedName name="_15_同援日８．５">'_15_同行援護（名前定義）'!$C$20</definedName>
    <definedName name="_15_同援日９．０">'_15_同行援護（名前定義）'!$C$21</definedName>
    <definedName name="_15_同援日９．５">'_15_同行援護（名前定義）'!$C$22</definedName>
    <definedName name="_15_同援日増０．５">'_15_同行援護（名前定義）'!$C$25</definedName>
    <definedName name="_15_同援日増１．０">'_15_同行援護（名前定義）'!$C$26</definedName>
    <definedName name="_15_同援日増１．５">'_15_同行援護（名前定義）'!$C$27</definedName>
    <definedName name="_15_同援日増１０．０">'_15_同行援護（名前定義）'!$C$44</definedName>
    <definedName name="_15_同援日増１０．５">'_15_同行援護（名前定義）'!$C$45</definedName>
    <definedName name="_15_同援日増２．０">'_15_同行援護（名前定義）'!$C$28</definedName>
    <definedName name="_15_同援日増２．５">'_15_同行援護（名前定義）'!$C$29</definedName>
    <definedName name="_15_同援日増３．０">'_15_同行援護（名前定義）'!$C$30</definedName>
    <definedName name="_15_同援日増３．５">'_15_同行援護（名前定義）'!$C$31</definedName>
    <definedName name="_15_同援日増４．０">'_15_同行援護（名前定義）'!$C$32</definedName>
    <definedName name="_15_同援日増４．５">'_15_同行援護（名前定義）'!$C$33</definedName>
    <definedName name="_15_同援日増５．０">'_15_同行援護（名前定義）'!$C$34</definedName>
    <definedName name="_15_同援日増５．５">'_15_同行援護（名前定義）'!$C$35</definedName>
    <definedName name="_15_同援日増６．０">'_15_同行援護（名前定義）'!$C$36</definedName>
    <definedName name="_15_同援日増６．５">'_15_同行援護（名前定義）'!$C$37</definedName>
    <definedName name="_15_同援日増７．０">'_15_同行援護（名前定義）'!$C$38</definedName>
    <definedName name="_15_同援日増７．５">'_15_同行援護（名前定義）'!$C$39</definedName>
    <definedName name="_15_同援日増８．０">'_15_同行援護（名前定義）'!$C$40</definedName>
    <definedName name="_15_同援日増８．５">'_15_同行援護（名前定義）'!$C$41</definedName>
    <definedName name="_15_同援日増９．０">'_15_同行援護（名前定義）'!$C$42</definedName>
    <definedName name="_15_同援日増９．５">'_15_同行援護（名前定義）'!$C$43</definedName>
    <definedName name="_15・２人">'_15_同行援護（名前定義）'!$C$83</definedName>
    <definedName name="_15・A深夜">'_15_同行援護（名前定義）'!$C$84</definedName>
    <definedName name="_15・A早朝">'_15_同行援護（名前定義）'!$C$85</definedName>
    <definedName name="_15・A夜間">'_15_同行援護（名前定義）'!$C$86</definedName>
    <definedName name="_15・B深夜">'_15_同行援護（名前定義）'!$C$87</definedName>
    <definedName name="_15・B早朝">'_15_同行援護（名前定義）'!$C$88</definedName>
    <definedName name="_15・B夜間">'_15_同行援護（名前定義）'!$C$89</definedName>
    <definedName name="_15・C深夜">'_15_同行援護（名前定義）'!$C$90</definedName>
    <definedName name="_15・C夜間">'_15_同行援護（名前定義）'!$C$91</definedName>
    <definedName name="_15・基礎２">'_15_同行援護（名前定義）'!$C$81</definedName>
    <definedName name="_15・区３">'_15_同行援護（名前定義）'!$C$93</definedName>
    <definedName name="_15・区４">'_15_同行援護（名前定義）'!$C$94</definedName>
    <definedName name="_15・通訳">'_15_同行援護（名前定義）'!$C$82</definedName>
    <definedName name="_15・盲ろう">'_15_同行援護（名前定義）'!$C$92</definedName>
    <definedName name="_xlnm._FilterDatabase" localSheetId="0" hidden="1">'_11_居宅介護（名前定義）'!$A$3:$B$382</definedName>
    <definedName name="_xlnm._FilterDatabase" localSheetId="1" hidden="1">'_15_同行援護（名前定義）'!$A$3:$B$94</definedName>
    <definedName name="_xlnm.Print_Area" localSheetId="2">'31居宅訪問型児童発達支援（基本）'!$A$1:$R$28</definedName>
    <definedName name="_xlnm.Print_Area" localSheetId="3">'31居宅訪問型児童発達支援（責欠）'!$A$1:$V$31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412" l="1"/>
  <c r="U7" i="412" s="1"/>
  <c r="Q7" i="411"/>
  <c r="Q8" i="411"/>
  <c r="Q9" i="411"/>
  <c r="Q10" i="411"/>
  <c r="Q11" i="411"/>
  <c r="Q12" i="411"/>
  <c r="Q13" i="411"/>
  <c r="Q14" i="411"/>
  <c r="Q15" i="411"/>
  <c r="Q16" i="411"/>
  <c r="Q17" i="411"/>
  <c r="Q18" i="411"/>
  <c r="Q20" i="411"/>
  <c r="Q21" i="411"/>
  <c r="U30" i="412" l="1"/>
  <c r="U22" i="412"/>
  <c r="U14" i="412"/>
  <c r="U28" i="412"/>
  <c r="U20" i="412"/>
  <c r="U12" i="412"/>
  <c r="U26" i="412"/>
  <c r="U18" i="412"/>
  <c r="U10" i="412"/>
  <c r="U24" i="412"/>
  <c r="U16" i="412"/>
  <c r="U8" i="412"/>
  <c r="U29" i="412"/>
  <c r="U27" i="412"/>
  <c r="U25" i="412"/>
  <c r="U23" i="412"/>
  <c r="U21" i="412"/>
  <c r="U19" i="412"/>
  <c r="U17" i="412"/>
  <c r="U15" i="412"/>
  <c r="U13" i="412"/>
  <c r="U11" i="412"/>
  <c r="U9" i="412"/>
</calcChain>
</file>

<file path=xl/sharedStrings.xml><?xml version="1.0" encoding="utf-8"?>
<sst xmlns="http://schemas.openxmlformats.org/spreadsheetml/2006/main" count="656" uniqueCount="564">
  <si>
    <t>単位</t>
  </si>
  <si>
    <t>単位数</t>
  </si>
  <si>
    <t>単位加算</t>
  </si>
  <si>
    <t>単位加算</t>
    <rPh sb="0" eb="2">
      <t>タンイ</t>
    </rPh>
    <rPh sb="2" eb="4">
      <t>カサン</t>
    </rPh>
    <phoneticPr fontId="9"/>
  </si>
  <si>
    <t>1月につき</t>
    <rPh sb="1" eb="2">
      <t>ツキ</t>
    </rPh>
    <phoneticPr fontId="9"/>
  </si>
  <si>
    <t>利用者負担上限額管理加算</t>
    <rPh sb="0" eb="3">
      <t>リヨウシャ</t>
    </rPh>
    <rPh sb="3" eb="5">
      <t>フタン</t>
    </rPh>
    <rPh sb="5" eb="7">
      <t>ジョウゲン</t>
    </rPh>
    <rPh sb="7" eb="8">
      <t>ガク</t>
    </rPh>
    <rPh sb="8" eb="10">
      <t>カンリ</t>
    </rPh>
    <rPh sb="10" eb="12">
      <t>カサン</t>
    </rPh>
    <phoneticPr fontId="9"/>
  </si>
  <si>
    <t>1回につき</t>
    <rPh sb="1" eb="2">
      <t>カイ</t>
    </rPh>
    <phoneticPr fontId="9"/>
  </si>
  <si>
    <t>項目</t>
    <rPh sb="0" eb="2">
      <t>コウモク</t>
    </rPh>
    <phoneticPr fontId="9"/>
  </si>
  <si>
    <t>種類</t>
    <rPh sb="0" eb="2">
      <t>シュルイ</t>
    </rPh>
    <phoneticPr fontId="9"/>
  </si>
  <si>
    <t>算定</t>
    <rPh sb="0" eb="2">
      <t>サンテイ</t>
    </rPh>
    <phoneticPr fontId="9"/>
  </si>
  <si>
    <t>合成</t>
    <rPh sb="0" eb="2">
      <t>ゴウセイ</t>
    </rPh>
    <phoneticPr fontId="9"/>
  </si>
  <si>
    <t>サービス内容略称</t>
    <rPh sb="4" eb="6">
      <t>ナイヨウ</t>
    </rPh>
    <rPh sb="6" eb="8">
      <t>リャクショウ</t>
    </rPh>
    <phoneticPr fontId="9"/>
  </si>
  <si>
    <t>×</t>
    <phoneticPr fontId="9"/>
  </si>
  <si>
    <t>1日につき</t>
    <rPh sb="1" eb="2">
      <t>ニチ</t>
    </rPh>
    <phoneticPr fontId="9"/>
  </si>
  <si>
    <t>算定項目</t>
    <phoneticPr fontId="9"/>
  </si>
  <si>
    <t>No.</t>
  </si>
  <si>
    <t>単位数</t>
    <rPh sb="0" eb="3">
      <t>タンイスウ</t>
    </rPh>
    <phoneticPr fontId="11"/>
  </si>
  <si>
    <t>_11_A身体１．０</t>
  </si>
  <si>
    <t>_11_A身体１．５</t>
  </si>
  <si>
    <t>_11_A身体２．０</t>
  </si>
  <si>
    <t>_11_A身体２．５</t>
  </si>
  <si>
    <t>_11_A身体３．０</t>
  </si>
  <si>
    <t>_11_A身体３．５</t>
  </si>
  <si>
    <t>_11_A身体４．０</t>
  </si>
  <si>
    <t>_11_A身体４．５</t>
  </si>
  <si>
    <t>_11_A身体５．０</t>
  </si>
  <si>
    <t>_11_A身体５．５</t>
  </si>
  <si>
    <t>_11_A身体６．０</t>
  </si>
  <si>
    <t>_11_A身体６．５</t>
  </si>
  <si>
    <t>_11_A身体７．０</t>
  </si>
  <si>
    <t>_11_A身体７．５</t>
  </si>
  <si>
    <t>_11_A身体８．０</t>
  </si>
  <si>
    <t>_11_A身体８．５</t>
  </si>
  <si>
    <t>_11_A身体９．０</t>
  </si>
  <si>
    <t>_11_A身体９．５</t>
  </si>
  <si>
    <t>_11_A身体１０．０</t>
  </si>
  <si>
    <t>_11_A身体１０．５</t>
  </si>
  <si>
    <t>_11_A身体増１．０</t>
  </si>
  <si>
    <t>_11_A身体増１．５</t>
  </si>
  <si>
    <t>_11_A身体増２．０</t>
  </si>
  <si>
    <t>_11_A身体増２．５</t>
  </si>
  <si>
    <t>_11_A身体増３．０</t>
  </si>
  <si>
    <t>_11_A身体増３．５</t>
  </si>
  <si>
    <t>_11_A身体増４．０</t>
  </si>
  <si>
    <t>_11_A身体増４．５</t>
  </si>
  <si>
    <t>_11_A身体増５．０</t>
  </si>
  <si>
    <t>_11_A身体増５．５</t>
  </si>
  <si>
    <t>_11_A身体増６．０</t>
  </si>
  <si>
    <t>_11_A身体増６．５</t>
  </si>
  <si>
    <t>_11_A身体増７．０</t>
  </si>
  <si>
    <t>_11_A身体増７．５</t>
  </si>
  <si>
    <t>_11_A身体増８．０</t>
  </si>
  <si>
    <t>_11_A身体増８．５</t>
  </si>
  <si>
    <t>_11_A身体増９．０</t>
  </si>
  <si>
    <t>_11_A身体増９．５</t>
  </si>
  <si>
    <t>_11_A身体増１０．０</t>
  </si>
  <si>
    <t>_11_A身体増１０．５</t>
  </si>
  <si>
    <t>_11_A重度研修２．５</t>
    <phoneticPr fontId="11"/>
  </si>
  <si>
    <t>_11_A通院１０．５</t>
  </si>
  <si>
    <t>_11_A通院１１．０</t>
  </si>
  <si>
    <t>_11_A通院１１．５</t>
  </si>
  <si>
    <t>_11_A通院１２．０</t>
  </si>
  <si>
    <t>_11_A通院１２．５</t>
  </si>
  <si>
    <t>_11_A通院１３．０</t>
  </si>
  <si>
    <t>_11_A通院１３．５</t>
  </si>
  <si>
    <t>_11_A通院１４．０</t>
  </si>
  <si>
    <t>_11_A通院１４．５</t>
  </si>
  <si>
    <t>_11_A通院１５．０</t>
  </si>
  <si>
    <t>_11_A通院１５．５</t>
  </si>
  <si>
    <t>_11_A通院１６．０</t>
  </si>
  <si>
    <t>_11_A通院１６．５</t>
  </si>
  <si>
    <t>_11_A通院１７．０</t>
  </si>
  <si>
    <t>_11_A通院１７．５</t>
  </si>
  <si>
    <t>_11_A通院１８．０</t>
  </si>
  <si>
    <t>_11_A通院１８．５</t>
  </si>
  <si>
    <t>_11_A通院１９．０</t>
  </si>
  <si>
    <t>_11_A通院１９．５</t>
  </si>
  <si>
    <t>_11_A通院１１０．０</t>
  </si>
  <si>
    <t>_11_A通院１１０．５</t>
  </si>
  <si>
    <t>_11_A通院１増１．０</t>
  </si>
  <si>
    <t>_11_A通院１増１．５</t>
  </si>
  <si>
    <t>_11_A通院１増２．０</t>
  </si>
  <si>
    <t>_11_A通院１増２．５</t>
  </si>
  <si>
    <t>_11_A通院１増３．０</t>
  </si>
  <si>
    <t>_11_A通院１増３．５</t>
  </si>
  <si>
    <t>_11_A通院１増４．０</t>
  </si>
  <si>
    <t>_11_A通院１増４．５</t>
  </si>
  <si>
    <t>_11_A通院１増５．０</t>
  </si>
  <si>
    <t>_11_A通院１増５．５</t>
  </si>
  <si>
    <t>_11_A通院１増６．０</t>
  </si>
  <si>
    <t>_11_A通院１増６．５</t>
  </si>
  <si>
    <t>_11_A通院１増７．０</t>
  </si>
  <si>
    <t>_11_A通院１増７．５</t>
  </si>
  <si>
    <t>_11_A通院１増８．０</t>
  </si>
  <si>
    <t>_11_A通院１増８．５</t>
  </si>
  <si>
    <t>_11_A通院１増９．０</t>
  </si>
  <si>
    <t>_11_A通院１増９．５</t>
  </si>
  <si>
    <t>_11_A通院１増１０．０</t>
  </si>
  <si>
    <t>_11_A通院１増１０．５</t>
  </si>
  <si>
    <t>_11_A家事０．５</t>
  </si>
  <si>
    <t>_11_A家事０．７５</t>
  </si>
  <si>
    <t>_11_A家事１．０</t>
  </si>
  <si>
    <t>_11_A家事１．２５</t>
  </si>
  <si>
    <t>_11_A家事１．５</t>
  </si>
  <si>
    <t>_11_A家事１．７５</t>
  </si>
  <si>
    <t>_11_A家事２．０</t>
  </si>
  <si>
    <t>_11_A家事２．２５</t>
  </si>
  <si>
    <t>_11_A家事２．５</t>
  </si>
  <si>
    <t>_11_A家事２．７５</t>
  </si>
  <si>
    <t>_11_A家事３．０</t>
  </si>
  <si>
    <t>_11_A家事３．２５</t>
  </si>
  <si>
    <t>_11_A家事３．５</t>
  </si>
  <si>
    <t>_11_A家事３．７５</t>
  </si>
  <si>
    <t>_11_A家事４．０</t>
  </si>
  <si>
    <t>_11_A家事４．２５</t>
  </si>
  <si>
    <t>_11_A家事４．５</t>
  </si>
  <si>
    <t>_11_A家事４．７５</t>
  </si>
  <si>
    <t>_11_A家事５．０</t>
  </si>
  <si>
    <t>_11_A家事５．２５</t>
  </si>
  <si>
    <t>_11_A家事５．５</t>
  </si>
  <si>
    <t>_11_A家事５．７５</t>
  </si>
  <si>
    <t>_11_A家事６．０</t>
  </si>
  <si>
    <t>_11_A家事６．２５</t>
  </si>
  <si>
    <t>_11_A家事６．５</t>
  </si>
  <si>
    <t>_11_A家事６．７５</t>
  </si>
  <si>
    <t>_11_A家事７．０</t>
  </si>
  <si>
    <t>_11_A家事７．２５</t>
  </si>
  <si>
    <t>_11_A家事７．５</t>
  </si>
  <si>
    <t>_11_A家事７．７５</t>
  </si>
  <si>
    <t>_11_A家事８．０</t>
  </si>
  <si>
    <t>_11_A家事８．２５</t>
  </si>
  <si>
    <t>_11_A家事８．５</t>
  </si>
  <si>
    <t>_11_A家事８．７５</t>
  </si>
  <si>
    <t>_11_A家事９．０</t>
  </si>
  <si>
    <t>_11_A家事９．２５</t>
  </si>
  <si>
    <t>_11_A家事９．５</t>
  </si>
  <si>
    <t>_11_A家事９．７５</t>
  </si>
  <si>
    <t>_11_A家事１０．０</t>
  </si>
  <si>
    <t>_11_A家事１０．２５</t>
  </si>
  <si>
    <t>_11_A家事１０．５</t>
  </si>
  <si>
    <t>_11_A家事増０．５</t>
  </si>
  <si>
    <t>_11_A家事増０．７５</t>
  </si>
  <si>
    <t>_11_A家事増１．０</t>
  </si>
  <si>
    <t>_11_A家事増１．２５</t>
  </si>
  <si>
    <t>_11_A家事増１．５</t>
  </si>
  <si>
    <t>_11_A家事増１．７５</t>
  </si>
  <si>
    <t>_11_A家事増２．０</t>
  </si>
  <si>
    <t>_11_A家事増２．２５</t>
  </si>
  <si>
    <t>_11_A家事増２．５</t>
  </si>
  <si>
    <t>_11_A家事増２．７５</t>
  </si>
  <si>
    <t>_11_A家事増３．０</t>
  </si>
  <si>
    <t>_11_A家事増３．２５</t>
  </si>
  <si>
    <t>_11_A家事増３．５</t>
  </si>
  <si>
    <t>_11_A家事増３．７５</t>
  </si>
  <si>
    <t>_11_A家事増４．０</t>
  </si>
  <si>
    <t>_11_A家事増４．２５</t>
  </si>
  <si>
    <t>_11_A家事増４．５</t>
  </si>
  <si>
    <t>_11_A家事増４．７５</t>
  </si>
  <si>
    <t>_11_A家事増５．０</t>
  </si>
  <si>
    <t>_11_A家事増５．２５</t>
  </si>
  <si>
    <t>_11_A家事増５．５</t>
  </si>
  <si>
    <t>_11_A家事増５．７５</t>
  </si>
  <si>
    <t>_11_A家事増６．０</t>
  </si>
  <si>
    <t>_11_A家事増６．２５</t>
  </si>
  <si>
    <t>_11_A家事増６．５</t>
  </si>
  <si>
    <t>_11_A家事増６．７５</t>
  </si>
  <si>
    <t>_11_A家事増７．０</t>
  </si>
  <si>
    <t>_11_A家事増７．２５</t>
  </si>
  <si>
    <t>_11_A家事増７．５</t>
  </si>
  <si>
    <t>_11_A家事増７．７５</t>
  </si>
  <si>
    <t>_11_A家事増８．０</t>
  </si>
  <si>
    <t>_11_A家事増８．２５</t>
  </si>
  <si>
    <t>_11_A家事増８．５</t>
  </si>
  <si>
    <t>_11_A家事増８．７５</t>
  </si>
  <si>
    <t>_11_A家事増９．０</t>
  </si>
  <si>
    <t>_11_A家事増９．２５</t>
  </si>
  <si>
    <t>_11_A家事増９．５</t>
  </si>
  <si>
    <t>_11_A家事増９．７５</t>
  </si>
  <si>
    <t>_11_A家事増１０．０</t>
  </si>
  <si>
    <t>_11_A家事増１０．２５</t>
  </si>
  <si>
    <t>_11_A家事増１０．５</t>
  </si>
  <si>
    <t>_11_A通院２０．５</t>
  </si>
  <si>
    <t>_11_A通院２１．０</t>
  </si>
  <si>
    <t>_11_A通院２１．５</t>
  </si>
  <si>
    <t>_11_A通院２２．０</t>
  </si>
  <si>
    <t>_11_A通院２２．５</t>
  </si>
  <si>
    <t>_11_A通院２３．０</t>
  </si>
  <si>
    <t>_11_A通院２３．５</t>
  </si>
  <si>
    <t>_11_A通院２４．０</t>
  </si>
  <si>
    <t>_11_A通院２４．５</t>
  </si>
  <si>
    <t>_11_A通院２５．０</t>
  </si>
  <si>
    <t>_11_A通院２５．５</t>
  </si>
  <si>
    <t>_11_A通院２６．０</t>
  </si>
  <si>
    <t>_11_A通院２６．５</t>
  </si>
  <si>
    <t>_11_A通院２７．０</t>
  </si>
  <si>
    <t>_11_A通院２７．５</t>
  </si>
  <si>
    <t>_11_A通院２８．０</t>
  </si>
  <si>
    <t>_11_A通院２８．５</t>
  </si>
  <si>
    <t>_11_A通院２９．０</t>
  </si>
  <si>
    <t>_11_A通院２９．５</t>
  </si>
  <si>
    <t>_11_A通院２１０．０</t>
  </si>
  <si>
    <t>_11_A通院２１０．５</t>
  </si>
  <si>
    <t>_11_A通院２増１．０</t>
  </si>
  <si>
    <t>_11_A通院２増１．５</t>
  </si>
  <si>
    <t>_11_A通院２増２．０</t>
  </si>
  <si>
    <t>_11_A通院２増２．５</t>
  </si>
  <si>
    <t>_11_A通院２増３．０</t>
  </si>
  <si>
    <t>_11_A通院２増３．５</t>
  </si>
  <si>
    <t>_11_A通院２増４．０</t>
  </si>
  <si>
    <t>_11_A通院２増４．５</t>
  </si>
  <si>
    <t>_11_A通院２増５．０</t>
  </si>
  <si>
    <t>_11_A通院２増５．５</t>
  </si>
  <si>
    <t>_11_A通院２増６．０</t>
  </si>
  <si>
    <t>_11_A通院２増６．５</t>
  </si>
  <si>
    <t>_11_A通院２増７．０</t>
  </si>
  <si>
    <t>_11_A通院２増７．５</t>
  </si>
  <si>
    <t>_11_A通院２増８．０</t>
  </si>
  <si>
    <t>_11_A通院２増８．５</t>
  </si>
  <si>
    <t>_11_A通院２増９．０</t>
  </si>
  <si>
    <t>_11_A通院２増９．５</t>
  </si>
  <si>
    <t>_11_A通院２増１０．０</t>
  </si>
  <si>
    <t>_11_A通院２増１０．５</t>
  </si>
  <si>
    <t>_11_B身体１．０＿１．０</t>
    <phoneticPr fontId="11"/>
  </si>
  <si>
    <t>_11_B身体２．０＿１．０</t>
    <phoneticPr fontId="11"/>
  </si>
  <si>
    <t>_11_B通院１１．５＿０．５</t>
    <phoneticPr fontId="11"/>
  </si>
  <si>
    <t>_11_B重度研修１．０＿１．５</t>
  </si>
  <si>
    <t>_11_B重度研修１．０＿２．０</t>
  </si>
  <si>
    <t>_11_B重度研修１．５＿０．５</t>
  </si>
  <si>
    <t>_11_B重度研修１．５＿１．０</t>
  </si>
  <si>
    <t>_11_B重度研修１．５＿１．５</t>
  </si>
  <si>
    <t>_11_B重度研修２．０＿０．５</t>
  </si>
  <si>
    <t>_11_B重度研修２．０＿１．０</t>
  </si>
  <si>
    <t>_11_B重度研修２．５＿０．５</t>
  </si>
  <si>
    <t>_11_B家事０．５＿０．２５</t>
  </si>
  <si>
    <t>_11_B家事０．５＿０．５</t>
  </si>
  <si>
    <t>_11_B家事０．５＿０．７５</t>
  </si>
  <si>
    <t>_11_B家事０．５＿１．０</t>
  </si>
  <si>
    <t>_11_B家事０．７５＿０．２５</t>
  </si>
  <si>
    <t>_11_B家事０．７５＿０．５</t>
  </si>
  <si>
    <t>_11_B家事０．７５＿０．７５</t>
  </si>
  <si>
    <t>_11_B家事１．０＿０．２５</t>
  </si>
  <si>
    <t>_11_B家事１．０＿０．５</t>
  </si>
  <si>
    <t>_11_B家事１．２５＿０．２５</t>
  </si>
  <si>
    <t>_11_B通院２０．５＿０．５</t>
  </si>
  <si>
    <t>_11_B通院２０．５＿１．０</t>
  </si>
  <si>
    <t>_11_B通院２１．０＿０．５</t>
  </si>
  <si>
    <t>_11_C身体１．０＿０．５＿０．５</t>
    <phoneticPr fontId="11"/>
  </si>
  <si>
    <t>_11_C身体２．０＿０．５＿０．５</t>
    <phoneticPr fontId="11"/>
  </si>
  <si>
    <t>_11_C通院１０．５＿１．０＿０．５</t>
    <rPh sb="5" eb="7">
      <t>ツウイン</t>
    </rPh>
    <phoneticPr fontId="11"/>
  </si>
  <si>
    <t>_11_C重度研修１．０＿０．５＿１．０</t>
  </si>
  <si>
    <t>_11_C重度研修１．０＿０．５＿１．５</t>
  </si>
  <si>
    <t>_11_C重度研修１．０＿１．０＿０．５</t>
  </si>
  <si>
    <t>_11_C重度研修１．０＿１．０＿１．０</t>
  </si>
  <si>
    <t>_11_C重度研修１．０＿１．５＿０．５</t>
  </si>
  <si>
    <t>_11_C重度研修１．５＿０．５＿０．５</t>
  </si>
  <si>
    <t>_11_C重度研修１．５＿０．５＿１．０</t>
  </si>
  <si>
    <t>_11_C重度研修１．５＿１．０＿０．５</t>
  </si>
  <si>
    <t>_11_C重度研修２．０＿０．５＿０．５</t>
  </si>
  <si>
    <t>_11_C家事０．５＿０．２５＿０．２５</t>
  </si>
  <si>
    <t>_11_C家事０．５＿０．２５＿０．５</t>
  </si>
  <si>
    <t>_11_C家事０．５＿０．２５＿０．７５</t>
  </si>
  <si>
    <t>_11_C家事０．５＿０．５＿０．２５</t>
  </si>
  <si>
    <t>_11_C家事０．５＿０．５＿０．５</t>
  </si>
  <si>
    <t>_11_C家事０．５＿０．７５＿０．２５</t>
  </si>
  <si>
    <t>_11_C家事０．７５＿０．２５＿０．２５</t>
  </si>
  <si>
    <t>_11_C家事０．７５＿０．２５＿０．５</t>
  </si>
  <si>
    <t>_11_C家事０．７５＿０．５＿０．２５</t>
  </si>
  <si>
    <t>_11_C家事１．０＿０．２５＿０．２５</t>
  </si>
  <si>
    <t>_11_C通院２０．５＿０．５＿０．５</t>
  </si>
  <si>
    <t>_11・２人</t>
  </si>
  <si>
    <t>_11・A深夜</t>
  </si>
  <si>
    <t>_11・A早朝</t>
  </si>
  <si>
    <t>_11・A夜間</t>
  </si>
  <si>
    <t>_11・B深夜</t>
  </si>
  <si>
    <t>_11・B早朝</t>
  </si>
  <si>
    <t>_11・B夜間</t>
  </si>
  <si>
    <t>_11・C深夜</t>
  </si>
  <si>
    <t>_11・C夜間</t>
  </si>
  <si>
    <t>_11・初任</t>
  </si>
  <si>
    <t>_11・同建１</t>
  </si>
  <si>
    <t>_11・同建２</t>
  </si>
  <si>
    <t>_11_A通院乗降</t>
  </si>
  <si>
    <t>15_同行援護　名前定義</t>
    <rPh sb="3" eb="5">
      <t>ドウコウ</t>
    </rPh>
    <rPh sb="5" eb="7">
      <t>エンゴ</t>
    </rPh>
    <rPh sb="8" eb="10">
      <t>ナマエ</t>
    </rPh>
    <rPh sb="10" eb="12">
      <t>テイギ</t>
    </rPh>
    <phoneticPr fontId="11"/>
  </si>
  <si>
    <t>名前</t>
    <rPh sb="0" eb="2">
      <t>ナマエ</t>
    </rPh>
    <phoneticPr fontId="11"/>
  </si>
  <si>
    <t>_15_同援日０．５</t>
  </si>
  <si>
    <t>_15_同援日１．０</t>
  </si>
  <si>
    <t>_15_同援日１．５</t>
  </si>
  <si>
    <t>_15_同援日２．０</t>
  </si>
  <si>
    <t>_15_同援日２．５</t>
  </si>
  <si>
    <t>_15_同援日３．０</t>
  </si>
  <si>
    <t>_15_同援日３．５</t>
  </si>
  <si>
    <t>_15_同援日４．０</t>
  </si>
  <si>
    <t>_15_同援日４．５</t>
  </si>
  <si>
    <t>_15_同援日５．０</t>
  </si>
  <si>
    <t>_15_同援日５．５</t>
  </si>
  <si>
    <t>_15_同援日６．０</t>
  </si>
  <si>
    <t>_15_同援日６．５</t>
  </si>
  <si>
    <t>_15_同援日７．０</t>
  </si>
  <si>
    <t>_15_同援日７．５</t>
  </si>
  <si>
    <t>_15_同援日８．０</t>
  </si>
  <si>
    <t>_15_同援日８．５</t>
  </si>
  <si>
    <t>_15_同援日９．０</t>
  </si>
  <si>
    <t>_15_同援日９．５</t>
  </si>
  <si>
    <t>_15_同援日１０．０</t>
  </si>
  <si>
    <t>_15_同援日１０．５</t>
  </si>
  <si>
    <t>_15_同援日増０．５</t>
    <phoneticPr fontId="11"/>
  </si>
  <si>
    <t>_15_同援日増１．０</t>
  </si>
  <si>
    <t>_15_同援日増１．５</t>
  </si>
  <si>
    <t>_15_同援日増２．０</t>
  </si>
  <si>
    <t>_15_同援日増２．５</t>
  </si>
  <si>
    <t>_15_同援日増３．０</t>
  </si>
  <si>
    <t>_15_同援日増３．５</t>
  </si>
  <si>
    <t>_15_同援日増４．０</t>
  </si>
  <si>
    <t>_15_同援日増４．５</t>
  </si>
  <si>
    <t>_15_同援日増５．０</t>
  </si>
  <si>
    <t>_15_同援日増５．５</t>
  </si>
  <si>
    <t>_15_同援日増６．０</t>
  </si>
  <si>
    <t>_15_同援日増６．５</t>
  </si>
  <si>
    <t>_15_同援日増７．０</t>
  </si>
  <si>
    <t>_15_同援日増７．５</t>
  </si>
  <si>
    <t>_15_同援日増８．０</t>
  </si>
  <si>
    <t>_15_同援日増８．５</t>
  </si>
  <si>
    <t>_15_同援日増９．０</t>
  </si>
  <si>
    <t>_15_同援日増９．５</t>
  </si>
  <si>
    <t>_15_同援日増１０．０</t>
  </si>
  <si>
    <t>_15_同援日増１０．５</t>
  </si>
  <si>
    <t>_15_同援日０．５＿０．５</t>
  </si>
  <si>
    <t>_15_同援日０．５＿１．０</t>
  </si>
  <si>
    <t>_15_同援日０．５＿１．５</t>
  </si>
  <si>
    <t>_15_同援日０．５＿２．０</t>
  </si>
  <si>
    <t>_15_同援日０．５＿２．５</t>
  </si>
  <si>
    <t>_15_同援日１．０＿０．５</t>
  </si>
  <si>
    <t>_15_同援日１．０＿１．０</t>
  </si>
  <si>
    <t>_15_同援日１．０＿１．５</t>
  </si>
  <si>
    <t>_15_同援日１．０＿２．０</t>
  </si>
  <si>
    <t>_15_同援日１．５＿０．５</t>
  </si>
  <si>
    <t>_15_同援日１．５＿１．０</t>
  </si>
  <si>
    <t>_15_同援日１．５＿１．５</t>
  </si>
  <si>
    <t>_15_同援日２．０＿０．５</t>
  </si>
  <si>
    <t>_15_同援日２．０＿１．０</t>
  </si>
  <si>
    <t>_15_同援日２．５＿０．５</t>
  </si>
  <si>
    <t>_15_同援日０．５＿０．５＿０．５</t>
  </si>
  <si>
    <t>_15_同援日０．５＿０．５＿１．０</t>
  </si>
  <si>
    <t>_15_同援日０．５＿０．５＿１．５</t>
  </si>
  <si>
    <t>_15_同援日０．５＿０．５＿２．０</t>
  </si>
  <si>
    <t>_15_同援日０．５＿１．０＿０．５</t>
  </si>
  <si>
    <t>_15_同援日０．５＿１．０＿１．０</t>
  </si>
  <si>
    <t>_15_同援日０．５＿１．０＿１．５</t>
  </si>
  <si>
    <t>_15_同援日０．５＿１．５＿０．５</t>
  </si>
  <si>
    <t>_15_同援日０．５＿１．５＿１．０</t>
  </si>
  <si>
    <t>_15_同援日０．５＿２．０＿０．５</t>
  </si>
  <si>
    <t>_15_同援日１．０＿０．５＿０．５</t>
  </si>
  <si>
    <t>_15_同援日１．０＿０．５＿１．０</t>
  </si>
  <si>
    <t>_15_同援日１．０＿０．５＿１．５</t>
  </si>
  <si>
    <t>_15_同援日１．０＿１．０＿０．５</t>
  </si>
  <si>
    <t>_15_同援日１．０＿１．０＿１．０</t>
  </si>
  <si>
    <t>_15_同援日１．０＿１．５＿０．５</t>
  </si>
  <si>
    <t>_15_同援日１．５＿０．５＿０．５</t>
  </si>
  <si>
    <t>_15_同援日１．５＿０．５＿１．０</t>
  </si>
  <si>
    <t>_15_同援日１．５＿１．０＿０．５</t>
  </si>
  <si>
    <t>_15_同援日２．０＿０．５＿０．５</t>
  </si>
  <si>
    <t>_15・基礎２</t>
  </si>
  <si>
    <t>_15・通訳</t>
  </si>
  <si>
    <t>_15・２人</t>
  </si>
  <si>
    <t>_15・A深夜</t>
  </si>
  <si>
    <t>_15・A早朝</t>
  </si>
  <si>
    <t>_15・A夜間</t>
  </si>
  <si>
    <t>_15・B深夜</t>
  </si>
  <si>
    <t>_15・B早朝</t>
  </si>
  <si>
    <t>_15・B夜間</t>
  </si>
  <si>
    <t>_15・C深夜</t>
  </si>
  <si>
    <t>_15・C夜間</t>
  </si>
  <si>
    <t>_15・盲ろう</t>
  </si>
  <si>
    <t>_15・区３</t>
  </si>
  <si>
    <t>_15・区４</t>
  </si>
  <si>
    <t>×</t>
    <phoneticPr fontId="9"/>
  </si>
  <si>
    <t>算定項目</t>
    <phoneticPr fontId="9"/>
  </si>
  <si>
    <t>サービスコード</t>
    <phoneticPr fontId="9"/>
  </si>
  <si>
    <t>福祉・介護職員処遇改善特別加算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トクベツ</t>
    </rPh>
    <rPh sb="13" eb="15">
      <t>カサン</t>
    </rPh>
    <phoneticPr fontId="9"/>
  </si>
  <si>
    <t>ホ 福祉・介護職員処遇改善加算（Ⅴ）</t>
    <rPh sb="2" eb="4">
      <t>フクシ</t>
    </rPh>
    <rPh sb="5" eb="7">
      <t>カイゴ</t>
    </rPh>
    <rPh sb="7" eb="9">
      <t>ショクイン</t>
    </rPh>
    <rPh sb="9" eb="11">
      <t>ショグウ</t>
    </rPh>
    <rPh sb="11" eb="13">
      <t>カイゼン</t>
    </rPh>
    <rPh sb="13" eb="15">
      <t>カサン</t>
    </rPh>
    <phoneticPr fontId="9"/>
  </si>
  <si>
    <t>ニ 福祉・介護職員処遇改善加算（Ⅳ）</t>
    <rPh sb="2" eb="4">
      <t>フクシ</t>
    </rPh>
    <rPh sb="5" eb="7">
      <t>カイゴ</t>
    </rPh>
    <rPh sb="7" eb="9">
      <t>ショクイン</t>
    </rPh>
    <rPh sb="9" eb="11">
      <t>ショグウ</t>
    </rPh>
    <rPh sb="11" eb="13">
      <t>カイゼン</t>
    </rPh>
    <rPh sb="13" eb="15">
      <t>カサン</t>
    </rPh>
    <phoneticPr fontId="9"/>
  </si>
  <si>
    <t>ハ 福祉・介護職員処遇改善加算（Ⅲ）</t>
    <rPh sb="2" eb="4">
      <t>フクシ</t>
    </rPh>
    <rPh sb="5" eb="7">
      <t>カイゴ</t>
    </rPh>
    <rPh sb="7" eb="9">
      <t>ショクイン</t>
    </rPh>
    <rPh sb="9" eb="11">
      <t>ショグウ</t>
    </rPh>
    <rPh sb="11" eb="13">
      <t>カイゼン</t>
    </rPh>
    <rPh sb="13" eb="15">
      <t>カサン</t>
    </rPh>
    <phoneticPr fontId="9"/>
  </si>
  <si>
    <t>ロ 福祉・介護職員処遇改善加算（Ⅱ）</t>
    <rPh sb="2" eb="4">
      <t>フクシ</t>
    </rPh>
    <rPh sb="5" eb="7">
      <t>カイゴ</t>
    </rPh>
    <rPh sb="7" eb="9">
      <t>ショクイン</t>
    </rPh>
    <rPh sb="9" eb="11">
      <t>ショグウ</t>
    </rPh>
    <rPh sb="11" eb="13">
      <t>カイゼン</t>
    </rPh>
    <rPh sb="13" eb="15">
      <t>カサン</t>
    </rPh>
    <phoneticPr fontId="9"/>
  </si>
  <si>
    <t>イ 福祉・介護職員処遇改善加算（Ⅰ）</t>
    <rPh sb="2" eb="4">
      <t>フクシ</t>
    </rPh>
    <rPh sb="5" eb="7">
      <t>カイゴ</t>
    </rPh>
    <rPh sb="7" eb="9">
      <t>ショクイン</t>
    </rPh>
    <rPh sb="9" eb="11">
      <t>ショグウ</t>
    </rPh>
    <rPh sb="11" eb="13">
      <t>カイゼン</t>
    </rPh>
    <rPh sb="13" eb="15">
      <t>カサン</t>
    </rPh>
    <phoneticPr fontId="9"/>
  </si>
  <si>
    <t xml:space="preserve">福祉・介護職員処遇改善加算
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9"/>
  </si>
  <si>
    <t>福祉・介護職員等特定処遇改善加算</t>
    <rPh sb="0" eb="2">
      <t>フクシ</t>
    </rPh>
    <rPh sb="3" eb="5">
      <t>カイゴ</t>
    </rPh>
    <rPh sb="5" eb="8">
      <t>ショクイントウ</t>
    </rPh>
    <rPh sb="8" eb="10">
      <t>トクテイ</t>
    </rPh>
    <rPh sb="10" eb="12">
      <t>ショグウ</t>
    </rPh>
    <rPh sb="12" eb="14">
      <t>カイゼン</t>
    </rPh>
    <rPh sb="14" eb="16">
      <t>カサン</t>
    </rPh>
    <phoneticPr fontId="9"/>
  </si>
  <si>
    <t>月1回限度</t>
    <rPh sb="0" eb="1">
      <t>ツキ</t>
    </rPh>
    <rPh sb="2" eb="3">
      <t>カイ</t>
    </rPh>
    <rPh sb="3" eb="5">
      <t>ゲンド</t>
    </rPh>
    <phoneticPr fontId="9"/>
  </si>
  <si>
    <t>通所支援計画が作成されない場合</t>
    <rPh sb="0" eb="2">
      <t>ツウショ</t>
    </rPh>
    <rPh sb="2" eb="4">
      <t>シエン</t>
    </rPh>
    <rPh sb="4" eb="6">
      <t>ケイカク</t>
    </rPh>
    <rPh sb="7" eb="9">
      <t>サクセイ</t>
    </rPh>
    <rPh sb="13" eb="15">
      <t>バアイ</t>
    </rPh>
    <phoneticPr fontId="9"/>
  </si>
  <si>
    <t>サービスコード</t>
    <phoneticPr fontId="9"/>
  </si>
  <si>
    <t>居児発特定処遇改善加算</t>
    <phoneticPr fontId="9"/>
  </si>
  <si>
    <t>居児発処遇改善特別加算</t>
    <rPh sb="3" eb="5">
      <t>ショグウ</t>
    </rPh>
    <rPh sb="5" eb="7">
      <t>カイゼン</t>
    </rPh>
    <rPh sb="7" eb="9">
      <t>トクベツ</t>
    </rPh>
    <rPh sb="9" eb="11">
      <t>カサン</t>
    </rPh>
    <phoneticPr fontId="9"/>
  </si>
  <si>
    <t>居児発処遇改善加算Ⅴ</t>
    <rPh sb="3" eb="5">
      <t>ショグウ</t>
    </rPh>
    <rPh sb="5" eb="7">
      <t>カイゼン</t>
    </rPh>
    <rPh sb="7" eb="9">
      <t>カサン</t>
    </rPh>
    <phoneticPr fontId="9"/>
  </si>
  <si>
    <t>居児発処遇改善加算Ⅳ</t>
    <rPh sb="3" eb="5">
      <t>ショグウ</t>
    </rPh>
    <rPh sb="5" eb="7">
      <t>カイゼン</t>
    </rPh>
    <rPh sb="7" eb="9">
      <t>カサン</t>
    </rPh>
    <phoneticPr fontId="9"/>
  </si>
  <si>
    <t>居児発処遇改善加算Ⅲ</t>
    <rPh sb="3" eb="5">
      <t>ショグウ</t>
    </rPh>
    <rPh sb="5" eb="7">
      <t>カイゼン</t>
    </rPh>
    <rPh sb="7" eb="9">
      <t>カサン</t>
    </rPh>
    <phoneticPr fontId="9"/>
  </si>
  <si>
    <t>居児発処遇改善加算Ⅱ</t>
    <rPh sb="3" eb="5">
      <t>ショグウ</t>
    </rPh>
    <rPh sb="5" eb="7">
      <t>カイゼン</t>
    </rPh>
    <rPh sb="7" eb="9">
      <t>カサン</t>
    </rPh>
    <phoneticPr fontId="9"/>
  </si>
  <si>
    <t>居児発処遇改善加算Ⅰ</t>
    <rPh sb="3" eb="5">
      <t>ショグウ</t>
    </rPh>
    <rPh sb="5" eb="7">
      <t>カイゼン</t>
    </rPh>
    <rPh sb="7" eb="9">
      <t>カサン</t>
    </rPh>
    <phoneticPr fontId="9"/>
  </si>
  <si>
    <t>居児発上限額管理加算</t>
    <rPh sb="3" eb="6">
      <t>ジョウゲンガク</t>
    </rPh>
    <rPh sb="6" eb="8">
      <t>カンリ</t>
    </rPh>
    <rPh sb="8" eb="10">
      <t>カサン</t>
    </rPh>
    <phoneticPr fontId="9"/>
  </si>
  <si>
    <t>通所施設移行支援加算</t>
    <rPh sb="0" eb="2">
      <t>ツウショ</t>
    </rPh>
    <rPh sb="2" eb="4">
      <t>シセツ</t>
    </rPh>
    <rPh sb="4" eb="6">
      <t>イコウ</t>
    </rPh>
    <rPh sb="6" eb="8">
      <t>シエン</t>
    </rPh>
    <rPh sb="8" eb="10">
      <t>カサン</t>
    </rPh>
    <phoneticPr fontId="9"/>
  </si>
  <si>
    <t>居児発通所施設移行支援加算</t>
    <phoneticPr fontId="9"/>
  </si>
  <si>
    <t>特別地域加算</t>
    <phoneticPr fontId="9"/>
  </si>
  <si>
    <t>居児発特別地域加算</t>
    <rPh sb="3" eb="5">
      <t>トクベツ</t>
    </rPh>
    <rPh sb="5" eb="7">
      <t>チイキ</t>
    </rPh>
    <rPh sb="7" eb="9">
      <t>カサン</t>
    </rPh>
    <phoneticPr fontId="9"/>
  </si>
  <si>
    <t>単位減算</t>
    <rPh sb="0" eb="2">
      <t>タンイ</t>
    </rPh>
    <rPh sb="2" eb="4">
      <t>ゲンサン</t>
    </rPh>
    <phoneticPr fontId="9"/>
  </si>
  <si>
    <t>身体拘束廃止未実施減算</t>
    <rPh sb="0" eb="2">
      <t>シンタイ</t>
    </rPh>
    <rPh sb="2" eb="4">
      <t>コウソク</t>
    </rPh>
    <rPh sb="4" eb="6">
      <t>ハイシ</t>
    </rPh>
    <rPh sb="6" eb="9">
      <t>ミジッシ</t>
    </rPh>
    <rPh sb="9" eb="11">
      <t>ゲンサン</t>
    </rPh>
    <phoneticPr fontId="9"/>
  </si>
  <si>
    <t>居児発・専門職員・未計画２・拘束減</t>
    <rPh sb="9" eb="10">
      <t>ミ</t>
    </rPh>
    <rPh sb="10" eb="12">
      <t>ケイカク</t>
    </rPh>
    <phoneticPr fontId="9"/>
  </si>
  <si>
    <t>３月以上連続して減算の場合</t>
    <rPh sb="1" eb="2">
      <t>ガツ</t>
    </rPh>
    <rPh sb="2" eb="4">
      <t>イジョウ</t>
    </rPh>
    <rPh sb="4" eb="6">
      <t>レンゾク</t>
    </rPh>
    <rPh sb="8" eb="10">
      <t>ゲンサン</t>
    </rPh>
    <rPh sb="11" eb="13">
      <t>バアイ</t>
    </rPh>
    <phoneticPr fontId="9"/>
  </si>
  <si>
    <t>居児発・専門職員・未計画２</t>
    <rPh sb="9" eb="10">
      <t>ミ</t>
    </rPh>
    <rPh sb="10" eb="12">
      <t>ケイカク</t>
    </rPh>
    <phoneticPr fontId="9"/>
  </si>
  <si>
    <t>居児発・専門職員・未計画１・拘束減</t>
    <rPh sb="9" eb="10">
      <t>ミ</t>
    </rPh>
    <rPh sb="10" eb="12">
      <t>ケイカク</t>
    </rPh>
    <phoneticPr fontId="9"/>
  </si>
  <si>
    <t>減算が適用される月から２月目まで</t>
    <rPh sb="0" eb="2">
      <t>ゲンサン</t>
    </rPh>
    <rPh sb="3" eb="5">
      <t>テキヨウ</t>
    </rPh>
    <rPh sb="8" eb="9">
      <t>ツキ</t>
    </rPh>
    <rPh sb="12" eb="13">
      <t>ガツ</t>
    </rPh>
    <rPh sb="13" eb="14">
      <t>メ</t>
    </rPh>
    <phoneticPr fontId="9"/>
  </si>
  <si>
    <t>居児発・専門職員・未計画１</t>
    <rPh sb="9" eb="10">
      <t>ミ</t>
    </rPh>
    <rPh sb="10" eb="12">
      <t>ケイカク</t>
    </rPh>
    <phoneticPr fontId="9"/>
  </si>
  <si>
    <t>居児発・専門職員・拘束減</t>
    <rPh sb="9" eb="11">
      <t>コウソク</t>
    </rPh>
    <rPh sb="11" eb="12">
      <t>ゲン</t>
    </rPh>
    <phoneticPr fontId="9"/>
  </si>
  <si>
    <t>専門職員が支援を行う場合</t>
  </si>
  <si>
    <t>居児発・専門職員</t>
    <phoneticPr fontId="9"/>
  </si>
  <si>
    <t>居児発・未計画２・拘束減</t>
    <rPh sb="4" eb="5">
      <t>ミ</t>
    </rPh>
    <rPh sb="5" eb="7">
      <t>ケイカク</t>
    </rPh>
    <phoneticPr fontId="9"/>
  </si>
  <si>
    <t>居児発・未計画２</t>
    <rPh sb="4" eb="5">
      <t>ミ</t>
    </rPh>
    <rPh sb="5" eb="7">
      <t>ケイカク</t>
    </rPh>
    <phoneticPr fontId="9"/>
  </si>
  <si>
    <t>居児発・未計画１・拘束減</t>
    <rPh sb="4" eb="5">
      <t>ミ</t>
    </rPh>
    <rPh sb="5" eb="7">
      <t>ケイカク</t>
    </rPh>
    <phoneticPr fontId="9"/>
  </si>
  <si>
    <t>居児発・未計画１</t>
    <rPh sb="4" eb="5">
      <t>ミ</t>
    </rPh>
    <rPh sb="5" eb="7">
      <t>ケイカク</t>
    </rPh>
    <phoneticPr fontId="9"/>
  </si>
  <si>
    <t>居児発・拘束減</t>
    <rPh sb="4" eb="6">
      <t>コウソク</t>
    </rPh>
    <rPh sb="6" eb="7">
      <t>ゲン</t>
    </rPh>
    <phoneticPr fontId="9"/>
  </si>
  <si>
    <t>居宅訪問型児童発達支援給付費</t>
    <rPh sb="0" eb="2">
      <t>キョタク</t>
    </rPh>
    <rPh sb="2" eb="4">
      <t>ホウモン</t>
    </rPh>
    <rPh sb="4" eb="5">
      <t>ガタ</t>
    </rPh>
    <rPh sb="5" eb="11">
      <t>ジドウハッタツシエン</t>
    </rPh>
    <rPh sb="11" eb="13">
      <t>キュウフ</t>
    </rPh>
    <rPh sb="13" eb="14">
      <t>ヒ</t>
    </rPh>
    <phoneticPr fontId="9"/>
  </si>
  <si>
    <t>居児発</t>
    <phoneticPr fontId="9"/>
  </si>
  <si>
    <t>３１　居宅訪問型児童発達支援サービスコード表</t>
    <rPh sb="3" eb="5">
      <t>キョタク</t>
    </rPh>
    <rPh sb="5" eb="7">
      <t>ホウモン</t>
    </rPh>
    <rPh sb="7" eb="8">
      <t>ガタ</t>
    </rPh>
    <rPh sb="8" eb="10">
      <t>ジドウ</t>
    </rPh>
    <rPh sb="10" eb="12">
      <t>ハッタツ</t>
    </rPh>
    <rPh sb="12" eb="14">
      <t>シエン</t>
    </rPh>
    <rPh sb="21" eb="22">
      <t>ヒョウ</t>
    </rPh>
    <phoneticPr fontId="9"/>
  </si>
  <si>
    <t>居児発・専門職員・責欠２・未計画２・拘束減</t>
    <rPh sb="13" eb="14">
      <t>ミ</t>
    </rPh>
    <rPh sb="14" eb="16">
      <t>ケイカク</t>
    </rPh>
    <phoneticPr fontId="9"/>
  </si>
  <si>
    <t>居児発・専門職員・責欠２・未計画２</t>
    <rPh sb="13" eb="14">
      <t>ミ</t>
    </rPh>
    <rPh sb="14" eb="16">
      <t>ケイカク</t>
    </rPh>
    <phoneticPr fontId="9"/>
  </si>
  <si>
    <t>居児発・専門職員・責欠２・未計画１・拘束減</t>
    <rPh sb="13" eb="14">
      <t>ミ</t>
    </rPh>
    <rPh sb="14" eb="16">
      <t>ケイカク</t>
    </rPh>
    <phoneticPr fontId="9"/>
  </si>
  <si>
    <t>居児発・専門職員・責欠２・未計画１</t>
    <rPh sb="13" eb="14">
      <t>ミ</t>
    </rPh>
    <rPh sb="14" eb="16">
      <t>ケイカク</t>
    </rPh>
    <phoneticPr fontId="9"/>
  </si>
  <si>
    <t>居児発・専門職員・責欠２・拘束減</t>
    <rPh sb="13" eb="15">
      <t>コウソク</t>
    </rPh>
    <rPh sb="15" eb="16">
      <t>ゲン</t>
    </rPh>
    <phoneticPr fontId="9"/>
  </si>
  <si>
    <t>５月以上連続して減算の場合</t>
    <phoneticPr fontId="9"/>
  </si>
  <si>
    <t>居児発・専門職員・責欠２</t>
  </si>
  <si>
    <t>居児発・専門職員・責欠１・未計画２・拘束減</t>
    <rPh sb="13" eb="14">
      <t>ミ</t>
    </rPh>
    <rPh sb="14" eb="16">
      <t>ケイカク</t>
    </rPh>
    <phoneticPr fontId="9"/>
  </si>
  <si>
    <t>居児発・専門職員・責欠１・未計画２</t>
    <rPh sb="13" eb="14">
      <t>ミ</t>
    </rPh>
    <rPh sb="14" eb="16">
      <t>ケイカク</t>
    </rPh>
    <phoneticPr fontId="9"/>
  </si>
  <si>
    <t>居児発・専門職員・責欠１・未計画１・拘束減</t>
    <rPh sb="13" eb="14">
      <t>ミ</t>
    </rPh>
    <rPh sb="14" eb="16">
      <t>ケイカク</t>
    </rPh>
    <phoneticPr fontId="9"/>
  </si>
  <si>
    <t>居児発・専門職員・責欠１・未計画１</t>
    <rPh sb="13" eb="14">
      <t>ミ</t>
    </rPh>
    <rPh sb="14" eb="16">
      <t>ケイカク</t>
    </rPh>
    <phoneticPr fontId="9"/>
  </si>
  <si>
    <t>居児発・専門職員・責欠１・拘束減</t>
    <rPh sb="13" eb="15">
      <t>コウソク</t>
    </rPh>
    <rPh sb="15" eb="16">
      <t>ゲン</t>
    </rPh>
    <phoneticPr fontId="9"/>
  </si>
  <si>
    <t>減算が適用される月から４月目まで</t>
    <phoneticPr fontId="9"/>
  </si>
  <si>
    <t>児童発達支援管理責任者の員数が基準に満たない場合（１日につき）</t>
    <rPh sb="0" eb="2">
      <t>ジドウ</t>
    </rPh>
    <rPh sb="2" eb="4">
      <t>ハッタツ</t>
    </rPh>
    <rPh sb="4" eb="6">
      <t>シエン</t>
    </rPh>
    <rPh sb="6" eb="8">
      <t>カンリ</t>
    </rPh>
    <rPh sb="8" eb="10">
      <t>セキニン</t>
    </rPh>
    <rPh sb="10" eb="11">
      <t>シャ</t>
    </rPh>
    <rPh sb="12" eb="14">
      <t>インスウ</t>
    </rPh>
    <rPh sb="15" eb="17">
      <t>キジュン</t>
    </rPh>
    <rPh sb="18" eb="19">
      <t>ミ</t>
    </rPh>
    <rPh sb="22" eb="24">
      <t>バアイ</t>
    </rPh>
    <rPh sb="26" eb="27">
      <t>ニチ</t>
    </rPh>
    <phoneticPr fontId="9"/>
  </si>
  <si>
    <t>居児発・専門職員・責欠１</t>
  </si>
  <si>
    <t>居児発・責欠２・未計画２・拘束減</t>
    <rPh sb="8" eb="9">
      <t>ミ</t>
    </rPh>
    <rPh sb="9" eb="11">
      <t>ケイカク</t>
    </rPh>
    <phoneticPr fontId="9"/>
  </si>
  <si>
    <t>居児発・責欠２・未計画２</t>
    <rPh sb="8" eb="9">
      <t>ミ</t>
    </rPh>
    <rPh sb="9" eb="11">
      <t>ケイカク</t>
    </rPh>
    <phoneticPr fontId="9"/>
  </si>
  <si>
    <t>居児発・責欠２・未計画１・拘束減</t>
    <rPh sb="8" eb="9">
      <t>ミ</t>
    </rPh>
    <rPh sb="9" eb="11">
      <t>ケイカク</t>
    </rPh>
    <phoneticPr fontId="9"/>
  </si>
  <si>
    <t>居児発・責欠２・未計画１</t>
    <rPh sb="8" eb="9">
      <t>ミ</t>
    </rPh>
    <rPh sb="9" eb="11">
      <t>ケイカク</t>
    </rPh>
    <phoneticPr fontId="9"/>
  </si>
  <si>
    <t>居児発・責欠２・拘束減</t>
    <rPh sb="8" eb="10">
      <t>コウソク</t>
    </rPh>
    <rPh sb="10" eb="11">
      <t>ゲン</t>
    </rPh>
    <phoneticPr fontId="9"/>
  </si>
  <si>
    <t>居児発・責欠２</t>
  </si>
  <si>
    <t>居児発・責欠１・未計画２・拘束減</t>
    <rPh sb="8" eb="9">
      <t>ミ</t>
    </rPh>
    <rPh sb="9" eb="11">
      <t>ケイカク</t>
    </rPh>
    <phoneticPr fontId="9"/>
  </si>
  <si>
    <t>居児発・責欠１・未計画２</t>
    <rPh sb="8" eb="9">
      <t>ミ</t>
    </rPh>
    <rPh sb="9" eb="11">
      <t>ケイカク</t>
    </rPh>
    <phoneticPr fontId="9"/>
  </si>
  <si>
    <t>居児発・責欠１・未計画１・拘束減</t>
    <rPh sb="8" eb="9">
      <t>ミ</t>
    </rPh>
    <rPh sb="9" eb="11">
      <t>ケイカク</t>
    </rPh>
    <phoneticPr fontId="9"/>
  </si>
  <si>
    <t>居児発・責欠１・未計画１</t>
    <rPh sb="8" eb="9">
      <t>ミ</t>
    </rPh>
    <rPh sb="9" eb="11">
      <t>ケイカク</t>
    </rPh>
    <phoneticPr fontId="9"/>
  </si>
  <si>
    <t>居児発・責欠１・拘束減</t>
    <rPh sb="8" eb="10">
      <t>コウソク</t>
    </rPh>
    <rPh sb="10" eb="11">
      <t>ゲン</t>
    </rPh>
    <phoneticPr fontId="9"/>
  </si>
  <si>
    <t>居児発・責欠１</t>
  </si>
  <si>
    <t>（児童発達支援管理責任者の員数が基準に満たない場合（１日につき））</t>
    <rPh sb="1" eb="3">
      <t>ジドウ</t>
    </rPh>
    <rPh sb="3" eb="5">
      <t>ハッタツ</t>
    </rPh>
    <rPh sb="5" eb="7">
      <t>シエン</t>
    </rPh>
    <rPh sb="7" eb="9">
      <t>カンリ</t>
    </rPh>
    <rPh sb="9" eb="11">
      <t>セキニン</t>
    </rPh>
    <rPh sb="11" eb="12">
      <t>シャ</t>
    </rPh>
    <rPh sb="13" eb="15">
      <t>インスウ</t>
    </rPh>
    <rPh sb="16" eb="18">
      <t>キジュン</t>
    </rPh>
    <rPh sb="19" eb="20">
      <t>ミ</t>
    </rPh>
    <rPh sb="23" eb="25">
      <t>バアイ</t>
    </rPh>
    <rPh sb="27" eb="28">
      <t>ニチ</t>
    </rPh>
    <phoneticPr fontId="9"/>
  </si>
  <si>
    <t>_11・重度研修</t>
    <phoneticPr fontId="11"/>
  </si>
  <si>
    <t>_11・基礎２</t>
    <phoneticPr fontId="11"/>
  </si>
  <si>
    <t>_11・基礎１</t>
    <phoneticPr fontId="11"/>
  </si>
  <si>
    <t>_11_C重度研修１．０＿０．５＿０．５</t>
    <phoneticPr fontId="11"/>
  </si>
  <si>
    <t>_11_C通院１２．０＿０．５＿０．５</t>
    <phoneticPr fontId="11"/>
  </si>
  <si>
    <t>_11_C通院１１．５＿１．０＿０．５</t>
    <phoneticPr fontId="11"/>
  </si>
  <si>
    <t>_11_C通院１１．５＿０．５＿１．０</t>
    <phoneticPr fontId="11"/>
  </si>
  <si>
    <t>_11_C通院１１．５＿０．５＿０．５</t>
    <phoneticPr fontId="11"/>
  </si>
  <si>
    <t>_11_C通院１１．０＿１．５＿０．５</t>
    <phoneticPr fontId="11"/>
  </si>
  <si>
    <t>_11_C通院１１．０＿１．０＿１．０</t>
    <phoneticPr fontId="11"/>
  </si>
  <si>
    <t>_11_C通院１１．０＿１．０＿０．５</t>
    <phoneticPr fontId="11"/>
  </si>
  <si>
    <t>_11_C通院１１．０＿０．５＿１．５</t>
    <phoneticPr fontId="11"/>
  </si>
  <si>
    <t>_11_C通院１１．０＿０．５＿１．０</t>
    <phoneticPr fontId="11"/>
  </si>
  <si>
    <t>_11_C通院１１．０＿０．５＿０．５</t>
    <phoneticPr fontId="11"/>
  </si>
  <si>
    <t>_11_C通院１０．５＿２．０＿０．５</t>
    <phoneticPr fontId="11"/>
  </si>
  <si>
    <t>_11_C通院１０．５＿１．５＿１．０</t>
    <phoneticPr fontId="11"/>
  </si>
  <si>
    <t>_11_C通院１０．５＿１．５＿０．５</t>
    <phoneticPr fontId="11"/>
  </si>
  <si>
    <t>_11_C通院１０．５＿１．０＿１．５</t>
    <phoneticPr fontId="11"/>
  </si>
  <si>
    <t>_11_C通院１０．５＿１．０＿１．０</t>
    <phoneticPr fontId="11"/>
  </si>
  <si>
    <t>_11_C通院１０．５＿０．５＿２．０</t>
    <phoneticPr fontId="11"/>
  </si>
  <si>
    <t>_11_C通院１０．５＿０．５＿１．５</t>
    <phoneticPr fontId="11"/>
  </si>
  <si>
    <t>_11_C通院１０．５＿０．５＿１．０</t>
    <phoneticPr fontId="11"/>
  </si>
  <si>
    <t>_11_C通院１０．５＿０．５＿０．５</t>
    <phoneticPr fontId="11"/>
  </si>
  <si>
    <t>_11_C身体１．５＿１．０＿０．５</t>
    <phoneticPr fontId="11"/>
  </si>
  <si>
    <t>_11_C身体１．５＿０．５＿１．０</t>
    <phoneticPr fontId="11"/>
  </si>
  <si>
    <t>_11_C身体１．５＿０．５＿０．５</t>
    <phoneticPr fontId="11"/>
  </si>
  <si>
    <t>_11_C身体１．０＿１．５＿０．５</t>
    <phoneticPr fontId="11"/>
  </si>
  <si>
    <t>_11_C身体１．０＿１．０＿１．０</t>
    <phoneticPr fontId="11"/>
  </si>
  <si>
    <t>_11_C身体１．０＿１．０＿０．５</t>
    <phoneticPr fontId="11"/>
  </si>
  <si>
    <t>_11_C身体１．０＿０．５＿１．５</t>
    <phoneticPr fontId="11"/>
  </si>
  <si>
    <t>_11_C身体１．０＿０．５＿１．０</t>
    <phoneticPr fontId="11"/>
  </si>
  <si>
    <t>_11_C身体０．５＿２．０＿０．５</t>
    <phoneticPr fontId="11"/>
  </si>
  <si>
    <t>_11_C身体０．５＿１．５＿１．０</t>
    <phoneticPr fontId="11"/>
  </si>
  <si>
    <t>_11_C身体０．５＿１．５＿０．５</t>
    <phoneticPr fontId="11"/>
  </si>
  <si>
    <t>_11_C身体０．５＿１．０＿１．５</t>
    <phoneticPr fontId="11"/>
  </si>
  <si>
    <t>_11_C身体０．５＿１．０＿１．０</t>
    <phoneticPr fontId="11"/>
  </si>
  <si>
    <t>_11_C身体０．５＿１．０＿０．５</t>
    <phoneticPr fontId="11"/>
  </si>
  <si>
    <t>_11_C身体０．５＿０．５＿２．０</t>
    <phoneticPr fontId="11"/>
  </si>
  <si>
    <t>_11_C身体０．５＿０．５＿１．５</t>
    <phoneticPr fontId="11"/>
  </si>
  <si>
    <t>_11_C身体０．５＿０．５＿１．０</t>
    <phoneticPr fontId="11"/>
  </si>
  <si>
    <t>_11_C身体０．５＿０．５＿０．５</t>
    <phoneticPr fontId="11"/>
  </si>
  <si>
    <t>_11_B重度研修１．０＿１．０</t>
    <phoneticPr fontId="11"/>
  </si>
  <si>
    <t>_11_B重度研修１．０＿０．５</t>
    <phoneticPr fontId="11"/>
  </si>
  <si>
    <t>_11_B通院１２．５＿０．５</t>
    <phoneticPr fontId="11"/>
  </si>
  <si>
    <t>_11_B通院１２．０＿１．０</t>
    <phoneticPr fontId="11"/>
  </si>
  <si>
    <t>_11_B通院１２．０＿０．５</t>
    <phoneticPr fontId="11"/>
  </si>
  <si>
    <t>_11_B通院１１．５＿１．５</t>
    <phoneticPr fontId="11"/>
  </si>
  <si>
    <t>_11_B通院１１．５＿１．０</t>
    <phoneticPr fontId="11"/>
  </si>
  <si>
    <t>_11_B通院１１．０＿２．０</t>
    <phoneticPr fontId="11"/>
  </si>
  <si>
    <t>_11_B通院１１．０＿１．５</t>
    <phoneticPr fontId="11"/>
  </si>
  <si>
    <t>_11_B通院１１．０＿１．０</t>
    <phoneticPr fontId="11"/>
  </si>
  <si>
    <t>_11_B通院１１．０＿０．５</t>
    <phoneticPr fontId="11"/>
  </si>
  <si>
    <t>_11_B通院１０．５＿２．５</t>
    <phoneticPr fontId="11"/>
  </si>
  <si>
    <t>_11_B通院１０．５＿２．０</t>
    <phoneticPr fontId="11"/>
  </si>
  <si>
    <t>_11_B通院１０．５＿１．５</t>
    <phoneticPr fontId="11"/>
  </si>
  <si>
    <t>_11_B通院１０．５＿１．０</t>
    <phoneticPr fontId="11"/>
  </si>
  <si>
    <t>_11_B通院１０．５＿０．５</t>
    <phoneticPr fontId="11"/>
  </si>
  <si>
    <t>_11_B身体２．５＿０．５</t>
    <phoneticPr fontId="11"/>
  </si>
  <si>
    <t>_11_B身体２．０＿０．５</t>
    <phoneticPr fontId="11"/>
  </si>
  <si>
    <t>_11_B身体１．５＿１．５</t>
    <phoneticPr fontId="11"/>
  </si>
  <si>
    <t>_11_B身体１．５＿１．０</t>
    <phoneticPr fontId="11"/>
  </si>
  <si>
    <t>_11_B身体１．５＿０．５</t>
    <phoneticPr fontId="11"/>
  </si>
  <si>
    <t>_11_B身体１．０＿２．０</t>
    <phoneticPr fontId="11"/>
  </si>
  <si>
    <t>_11_B身体１．０＿１．５</t>
    <phoneticPr fontId="11"/>
  </si>
  <si>
    <t>_11_B身体１．０＿０．５</t>
    <phoneticPr fontId="11"/>
  </si>
  <si>
    <t>_11_B身体０．５＿２．５</t>
    <phoneticPr fontId="11"/>
  </si>
  <si>
    <t>_11_B身体０．５＿２．０</t>
    <phoneticPr fontId="11"/>
  </si>
  <si>
    <t>_11_B身体０．５＿１．５</t>
    <phoneticPr fontId="11"/>
  </si>
  <si>
    <t>_11_B身体０．５＿１．０</t>
    <phoneticPr fontId="11"/>
  </si>
  <si>
    <t>_11_B身体０．５＿０．５</t>
    <phoneticPr fontId="11"/>
  </si>
  <si>
    <t>_11_A通院２増０．５</t>
    <phoneticPr fontId="11"/>
  </si>
  <si>
    <t>_11_A家事増０．２５</t>
    <phoneticPr fontId="11"/>
  </si>
  <si>
    <t>_11_A通院１増０．５</t>
    <phoneticPr fontId="11"/>
  </si>
  <si>
    <t>_11_A重度研修増１０．５</t>
    <phoneticPr fontId="11"/>
  </si>
  <si>
    <t>_11_A重度研修増１０．０</t>
    <phoneticPr fontId="1"/>
  </si>
  <si>
    <t>_11_A重度研修増９．５</t>
    <phoneticPr fontId="1"/>
  </si>
  <si>
    <t>_11_A重度研修増９．０</t>
    <phoneticPr fontId="1"/>
  </si>
  <si>
    <t>_11_A重度研修増８．５</t>
    <phoneticPr fontId="1"/>
  </si>
  <si>
    <t>_11_A重度研修増８．０</t>
    <phoneticPr fontId="1"/>
  </si>
  <si>
    <t>_11_A重度研修増７．５</t>
    <phoneticPr fontId="1"/>
  </si>
  <si>
    <t>_11_A重度研修増７．０</t>
    <phoneticPr fontId="1"/>
  </si>
  <si>
    <t>_11_A重度研修増６．５</t>
    <phoneticPr fontId="1"/>
  </si>
  <si>
    <t>_11_A重度研修増６．０</t>
    <phoneticPr fontId="1"/>
  </si>
  <si>
    <t>_11_A重度研修増５．５</t>
    <phoneticPr fontId="1"/>
  </si>
  <si>
    <t>_11_A重度研修増５．０</t>
    <phoneticPr fontId="1"/>
  </si>
  <si>
    <t>_11_A重度研修増４．５</t>
    <phoneticPr fontId="1"/>
  </si>
  <si>
    <t>_11_A重度研修増４．０</t>
    <phoneticPr fontId="1"/>
  </si>
  <si>
    <t>_11_A重度研修増３．５</t>
    <phoneticPr fontId="1"/>
  </si>
  <si>
    <t>_11_A重度研修増３．０</t>
    <phoneticPr fontId="1"/>
  </si>
  <si>
    <t>_11_A重度研修増２．５</t>
    <phoneticPr fontId="1"/>
  </si>
  <si>
    <t>_11_A重度研修増２．０</t>
    <phoneticPr fontId="1"/>
  </si>
  <si>
    <t>_11_A重度研修増１．５</t>
    <phoneticPr fontId="1"/>
  </si>
  <si>
    <t>_11_A重度研修増１．０</t>
    <phoneticPr fontId="1"/>
  </si>
  <si>
    <t>_11_A重度研修増０．５</t>
    <phoneticPr fontId="11"/>
  </si>
  <si>
    <t>_11_A重度研修１０．５</t>
    <phoneticPr fontId="11"/>
  </si>
  <si>
    <t>_11_A重度研修１０．０</t>
    <phoneticPr fontId="11"/>
  </si>
  <si>
    <t>_11_A重度研修９．５</t>
    <phoneticPr fontId="11"/>
  </si>
  <si>
    <t>_11_A重度研修９．０</t>
    <phoneticPr fontId="11"/>
  </si>
  <si>
    <t>_11_A重度研修８．５</t>
    <phoneticPr fontId="11"/>
  </si>
  <si>
    <t>_11_A重度研修８．０</t>
    <phoneticPr fontId="11"/>
  </si>
  <si>
    <t>_11_A重度研修７．５</t>
    <phoneticPr fontId="11"/>
  </si>
  <si>
    <t>_11_A重度研修７．０</t>
    <phoneticPr fontId="11"/>
  </si>
  <si>
    <t>_11_A重度研修６．５</t>
    <phoneticPr fontId="11"/>
  </si>
  <si>
    <t>_11_A重度研修６．０</t>
    <phoneticPr fontId="11"/>
  </si>
  <si>
    <t>_11_A重度研修５．５</t>
    <phoneticPr fontId="11"/>
  </si>
  <si>
    <t>_11_A重度研修５．０</t>
    <phoneticPr fontId="11"/>
  </si>
  <si>
    <t>_11_A重度研修４．５</t>
    <phoneticPr fontId="11"/>
  </si>
  <si>
    <t>_11_A重度研修４．０</t>
    <phoneticPr fontId="11"/>
  </si>
  <si>
    <t>_11_A重度研修３．５</t>
    <phoneticPr fontId="11"/>
  </si>
  <si>
    <t>_11_A重度研修３．０</t>
    <phoneticPr fontId="11"/>
  </si>
  <si>
    <t>_11_A重度研修２．０</t>
    <phoneticPr fontId="11"/>
  </si>
  <si>
    <t>_11_A重度研修１．５</t>
    <phoneticPr fontId="11"/>
  </si>
  <si>
    <t>_11_A重度研修１．０</t>
    <phoneticPr fontId="11"/>
  </si>
  <si>
    <t>_11_A身体増０．５</t>
    <phoneticPr fontId="11"/>
  </si>
  <si>
    <t>_11_A身体０．５</t>
    <phoneticPr fontId="11"/>
  </si>
  <si>
    <t>11_居宅介護　名前定義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</si>
</sst>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0"/>
    <xf numFmtId="0" fontId="1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157">
    <xf numFmtId="0" fontId="0" fillId="0" borderId="0" xfId="0">
      <alignment vertical="center"/>
    </xf>
    <xf numFmtId="0" fontId="6" fillId="0" borderId="0" xfId="1" applyFont="1" applyFill="1" applyBorder="1" applyAlignment="1">
      <alignment vertical="center"/>
    </xf>
    <xf numFmtId="3" fontId="7" fillId="0" borderId="1" xfId="1" applyNumberFormat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12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right" vertical="center"/>
    </xf>
    <xf numFmtId="0" fontId="6" fillId="0" borderId="11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6" fillId="0" borderId="10" xfId="1" applyFont="1" applyFill="1" applyBorder="1" applyAlignment="1">
      <alignment vertical="center"/>
    </xf>
    <xf numFmtId="0" fontId="6" fillId="0" borderId="14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vertical="center"/>
    </xf>
    <xf numFmtId="0" fontId="6" fillId="0" borderId="3" xfId="1" applyFont="1" applyFill="1" applyBorder="1" applyAlignment="1">
      <alignment horizontal="right" vertical="center"/>
    </xf>
    <xf numFmtId="0" fontId="6" fillId="0" borderId="3" xfId="1" applyFont="1" applyFill="1" applyBorder="1" applyAlignment="1">
      <alignment vertical="top" wrapText="1"/>
    </xf>
    <xf numFmtId="0" fontId="6" fillId="0" borderId="9" xfId="1" applyFont="1" applyFill="1" applyBorder="1" applyAlignment="1">
      <alignment vertical="top"/>
    </xf>
    <xf numFmtId="0" fontId="6" fillId="0" borderId="11" xfId="1" applyFont="1" applyFill="1" applyBorder="1" applyAlignment="1">
      <alignment vertical="top"/>
    </xf>
    <xf numFmtId="0" fontId="6" fillId="0" borderId="8" xfId="1" applyFont="1" applyFill="1" applyBorder="1" applyAlignment="1">
      <alignment vertical="top"/>
    </xf>
    <xf numFmtId="0" fontId="8" fillId="0" borderId="0" xfId="1" applyFont="1" applyFill="1" applyAlignment="1">
      <alignment horizontal="right" vertical="center"/>
    </xf>
    <xf numFmtId="0" fontId="8" fillId="0" borderId="0" xfId="1" applyFont="1" applyFill="1" applyBorder="1" applyAlignment="1">
      <alignment horizontal="right" vertical="center"/>
    </xf>
    <xf numFmtId="0" fontId="8" fillId="0" borderId="11" xfId="1" applyFont="1" applyFill="1" applyBorder="1" applyAlignment="1">
      <alignment vertical="center"/>
    </xf>
    <xf numFmtId="0" fontId="8" fillId="0" borderId="11" xfId="1" applyFont="1" applyFill="1" applyBorder="1" applyAlignment="1">
      <alignment horizontal="right" vertical="center"/>
    </xf>
    <xf numFmtId="0" fontId="8" fillId="0" borderId="7" xfId="1" applyFont="1" applyFill="1" applyBorder="1" applyAlignment="1">
      <alignment vertical="center"/>
    </xf>
    <xf numFmtId="0" fontId="8" fillId="0" borderId="6" xfId="1" applyFont="1" applyFill="1" applyBorder="1" applyAlignment="1">
      <alignment vertical="center"/>
    </xf>
    <xf numFmtId="0" fontId="8" fillId="0" borderId="14" xfId="1" applyFont="1" applyFill="1" applyBorder="1" applyAlignment="1">
      <alignment vertical="center"/>
    </xf>
    <xf numFmtId="0" fontId="8" fillId="0" borderId="9" xfId="1" applyFont="1" applyFill="1" applyBorder="1" applyAlignment="1">
      <alignment vertical="center"/>
    </xf>
    <xf numFmtId="0" fontId="8" fillId="0" borderId="12" xfId="1" applyFont="1" applyFill="1" applyBorder="1" applyAlignment="1">
      <alignment vertical="center"/>
    </xf>
    <xf numFmtId="0" fontId="8" fillId="0" borderId="12" xfId="1" applyFont="1" applyFill="1" applyBorder="1" applyAlignment="1">
      <alignment horizontal="right" vertical="center"/>
    </xf>
    <xf numFmtId="0" fontId="8" fillId="0" borderId="10" xfId="1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0" xfId="1" applyFont="1" applyFill="1" applyBorder="1" applyAlignment="1"/>
    <xf numFmtId="0" fontId="3" fillId="0" borderId="9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8" fillId="0" borderId="8" xfId="1" applyFont="1" applyFill="1" applyBorder="1" applyAlignment="1">
      <alignment vertical="center"/>
    </xf>
    <xf numFmtId="0" fontId="8" fillId="0" borderId="1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vertical="center"/>
    </xf>
    <xf numFmtId="3" fontId="7" fillId="3" borderId="1" xfId="1" applyNumberFormat="1" applyFont="1" applyFill="1" applyBorder="1" applyAlignment="1">
      <alignment vertical="center"/>
    </xf>
    <xf numFmtId="0" fontId="5" fillId="3" borderId="3" xfId="1" applyFont="1" applyFill="1" applyBorder="1" applyAlignment="1">
      <alignment horizontal="right" vertical="center"/>
    </xf>
    <xf numFmtId="0" fontId="7" fillId="3" borderId="4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vertical="center"/>
    </xf>
    <xf numFmtId="0" fontId="7" fillId="4" borderId="1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4" fillId="0" borderId="0" xfId="11">
      <alignment vertical="center"/>
    </xf>
    <xf numFmtId="0" fontId="4" fillId="0" borderId="0" xfId="11" applyFont="1">
      <alignment vertical="center"/>
    </xf>
    <xf numFmtId="0" fontId="4" fillId="0" borderId="1" xfId="11" applyBorder="1">
      <alignment vertical="center"/>
    </xf>
    <xf numFmtId="0" fontId="4" fillId="0" borderId="1" xfId="11" applyFont="1" applyBorder="1">
      <alignment vertical="center"/>
    </xf>
    <xf numFmtId="0" fontId="4" fillId="0" borderId="1" xfId="11" applyFont="1" applyBorder="1" applyAlignment="1">
      <alignment horizontal="left" vertical="top"/>
    </xf>
    <xf numFmtId="177" fontId="4" fillId="0" borderId="1" xfId="11" applyNumberFormat="1" applyBorder="1" applyAlignment="1">
      <alignment horizontal="right" vertical="top"/>
    </xf>
    <xf numFmtId="0" fontId="4" fillId="5" borderId="1" xfId="11" applyFont="1" applyFill="1" applyBorder="1">
      <alignment vertical="center"/>
    </xf>
    <xf numFmtId="0" fontId="4" fillId="0" borderId="1" xfId="11" applyBorder="1" applyAlignment="1">
      <alignment horizontal="right" vertical="top"/>
    </xf>
    <xf numFmtId="177" fontId="4" fillId="0" borderId="1" xfId="11" applyNumberFormat="1" applyBorder="1">
      <alignment vertical="center"/>
    </xf>
    <xf numFmtId="9" fontId="4" fillId="0" borderId="1" xfId="11" applyNumberFormat="1" applyBorder="1">
      <alignment vertical="center"/>
    </xf>
    <xf numFmtId="9" fontId="4" fillId="0" borderId="1" xfId="11" applyNumberFormat="1" applyBorder="1" applyAlignment="1">
      <alignment horizontal="right" vertical="top"/>
    </xf>
    <xf numFmtId="0" fontId="0" fillId="0" borderId="1" xfId="11" applyFont="1" applyBorder="1">
      <alignment vertical="center"/>
    </xf>
    <xf numFmtId="0" fontId="0" fillId="0" borderId="0" xfId="11" applyFont="1">
      <alignment vertical="center"/>
    </xf>
    <xf numFmtId="0" fontId="0" fillId="5" borderId="1" xfId="11" applyFont="1" applyFill="1" applyBorder="1">
      <alignment vertical="center"/>
    </xf>
    <xf numFmtId="0" fontId="6" fillId="0" borderId="9" xfId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top" wrapText="1"/>
    </xf>
    <xf numFmtId="3" fontId="5" fillId="0" borderId="3" xfId="1" applyNumberFormat="1" applyFont="1" applyFill="1" applyBorder="1" applyAlignment="1">
      <alignment horizontal="right" vertical="center"/>
    </xf>
    <xf numFmtId="3" fontId="5" fillId="0" borderId="12" xfId="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vertical="center"/>
    </xf>
    <xf numFmtId="0" fontId="5" fillId="0" borderId="13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vertical="top" wrapText="1"/>
    </xf>
    <xf numFmtId="0" fontId="6" fillId="0" borderId="7" xfId="1" applyFont="1" applyFill="1" applyBorder="1" applyAlignment="1">
      <alignment vertical="center"/>
    </xf>
    <xf numFmtId="3" fontId="7" fillId="0" borderId="7" xfId="1" applyNumberFormat="1" applyFont="1" applyFill="1" applyBorder="1" applyAlignment="1">
      <alignment vertical="center"/>
    </xf>
    <xf numFmtId="0" fontId="3" fillId="0" borderId="11" xfId="1" applyFont="1" applyFill="1" applyBorder="1" applyAlignment="1">
      <alignment horizontal="left" vertical="top"/>
    </xf>
    <xf numFmtId="0" fontId="6" fillId="0" borderId="13" xfId="1" applyFont="1" applyFill="1" applyBorder="1" applyAlignment="1">
      <alignment vertical="top"/>
    </xf>
    <xf numFmtId="0" fontId="6" fillId="0" borderId="3" xfId="1" applyFont="1" applyFill="1" applyBorder="1" applyAlignment="1">
      <alignment horizontal="center" vertical="center"/>
    </xf>
    <xf numFmtId="0" fontId="8" fillId="0" borderId="3" xfId="1" applyFont="1" applyFill="1" applyBorder="1" applyAlignment="1"/>
    <xf numFmtId="0" fontId="8" fillId="0" borderId="9" xfId="1" applyFont="1" applyFill="1" applyBorder="1" applyAlignment="1"/>
    <xf numFmtId="3" fontId="7" fillId="0" borderId="6" xfId="1" applyNumberFormat="1" applyFont="1" applyFill="1" applyBorder="1" applyAlignment="1">
      <alignment vertical="center"/>
    </xf>
    <xf numFmtId="0" fontId="6" fillId="3" borderId="2" xfId="1" applyFont="1" applyFill="1" applyBorder="1" applyAlignment="1">
      <alignment horizontal="left" vertical="center"/>
    </xf>
    <xf numFmtId="0" fontId="6" fillId="4" borderId="1" xfId="1" applyFont="1" applyFill="1" applyBorder="1" applyAlignment="1">
      <alignment vertical="center"/>
    </xf>
    <xf numFmtId="0" fontId="6" fillId="0" borderId="3" xfId="1" applyFont="1" applyFill="1" applyBorder="1" applyAlignment="1">
      <alignment vertical="top"/>
    </xf>
    <xf numFmtId="0" fontId="8" fillId="0" borderId="9" xfId="1" applyFont="1" applyFill="1" applyBorder="1" applyAlignment="1">
      <alignment horizontal="right" vertical="center"/>
    </xf>
    <xf numFmtId="3" fontId="8" fillId="0" borderId="1" xfId="1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vertical="center"/>
    </xf>
    <xf numFmtId="0" fontId="8" fillId="0" borderId="12" xfId="1" applyFont="1" applyFill="1" applyBorder="1" applyAlignment="1">
      <alignment horizontal="left" vertical="top"/>
    </xf>
    <xf numFmtId="0" fontId="6" fillId="3" borderId="7" xfId="1" applyFont="1" applyFill="1" applyBorder="1" applyAlignment="1">
      <alignment vertical="center"/>
    </xf>
    <xf numFmtId="3" fontId="6" fillId="0" borderId="2" xfId="1" applyNumberFormat="1" applyFont="1" applyFill="1" applyBorder="1" applyAlignment="1">
      <alignment horizontal="left" vertical="center"/>
    </xf>
    <xf numFmtId="3" fontId="5" fillId="0" borderId="9" xfId="1" applyNumberFormat="1" applyFont="1" applyFill="1" applyBorder="1" applyAlignment="1">
      <alignment vertical="center"/>
    </xf>
    <xf numFmtId="3" fontId="6" fillId="0" borderId="6" xfId="1" applyNumberFormat="1" applyFont="1" applyFill="1" applyBorder="1" applyAlignment="1">
      <alignment horizontal="center" vertical="center"/>
    </xf>
    <xf numFmtId="3" fontId="6" fillId="0" borderId="5" xfId="1" applyNumberFormat="1" applyFont="1" applyFill="1" applyBorder="1" applyAlignment="1">
      <alignment horizontal="center" vertical="center"/>
    </xf>
    <xf numFmtId="3" fontId="6" fillId="0" borderId="9" xfId="1" applyNumberFormat="1" applyFont="1" applyFill="1" applyBorder="1" applyAlignment="1">
      <alignment vertical="top"/>
    </xf>
    <xf numFmtId="3" fontId="5" fillId="3" borderId="3" xfId="1" applyNumberFormat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left" vertical="top"/>
    </xf>
    <xf numFmtId="3" fontId="7" fillId="5" borderId="7" xfId="1" applyNumberFormat="1" applyFont="1" applyFill="1" applyBorder="1" applyAlignment="1">
      <alignment vertical="center"/>
    </xf>
    <xf numFmtId="0" fontId="6" fillId="3" borderId="3" xfId="1" applyFont="1" applyFill="1" applyBorder="1" applyAlignment="1">
      <alignment horizontal="center" vertical="center"/>
    </xf>
    <xf numFmtId="3" fontId="12" fillId="0" borderId="1" xfId="1" applyNumberFormat="1" applyFont="1" applyFill="1" applyBorder="1" applyAlignment="1">
      <alignment vertical="center"/>
    </xf>
    <xf numFmtId="0" fontId="3" fillId="0" borderId="11" xfId="1" applyFont="1" applyFill="1" applyBorder="1" applyAlignment="1">
      <alignment vertical="top"/>
    </xf>
    <xf numFmtId="0" fontId="3" fillId="0" borderId="12" xfId="1" applyFont="1" applyFill="1" applyBorder="1" applyAlignment="1">
      <alignment vertical="top"/>
    </xf>
    <xf numFmtId="0" fontId="3" fillId="0" borderId="10" xfId="1" applyFont="1" applyFill="1" applyBorder="1" applyAlignment="1">
      <alignment vertical="top"/>
    </xf>
    <xf numFmtId="3" fontId="6" fillId="0" borderId="10" xfId="1" applyNumberFormat="1" applyFont="1" applyFill="1" applyBorder="1" applyAlignment="1">
      <alignment vertical="top"/>
    </xf>
    <xf numFmtId="9" fontId="3" fillId="0" borderId="11" xfId="1" applyNumberFormat="1" applyFont="1" applyFill="1" applyBorder="1" applyAlignment="1">
      <alignment vertical="top"/>
    </xf>
    <xf numFmtId="0" fontId="3" fillId="0" borderId="8" xfId="1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0" fontId="3" fillId="0" borderId="9" xfId="1" applyFont="1" applyFill="1" applyBorder="1" applyAlignment="1">
      <alignment vertical="top"/>
    </xf>
    <xf numFmtId="0" fontId="3" fillId="0" borderId="11" xfId="1" applyFont="1" applyFill="1" applyBorder="1" applyAlignment="1">
      <alignment horizontal="left" vertical="top" wrapText="1"/>
    </xf>
    <xf numFmtId="0" fontId="3" fillId="0" borderId="8" xfId="1" applyFont="1" applyFill="1" applyBorder="1" applyAlignment="1">
      <alignment horizontal="left" vertical="top" wrapText="1"/>
    </xf>
    <xf numFmtId="0" fontId="8" fillId="0" borderId="8" xfId="1" applyFont="1" applyFill="1" applyBorder="1" applyAlignment="1">
      <alignment horizontal="right" vertical="center"/>
    </xf>
    <xf numFmtId="3" fontId="6" fillId="0" borderId="13" xfId="1" applyNumberFormat="1" applyFont="1" applyFill="1" applyBorder="1" applyAlignment="1">
      <alignment vertical="top"/>
    </xf>
    <xf numFmtId="3" fontId="6" fillId="2" borderId="11" xfId="1" applyNumberFormat="1" applyFont="1" applyFill="1" applyBorder="1" applyAlignment="1">
      <alignment vertical="top"/>
    </xf>
    <xf numFmtId="3" fontId="6" fillId="0" borderId="8" xfId="1" applyNumberFormat="1" applyFont="1" applyFill="1" applyBorder="1" applyAlignment="1">
      <alignment vertical="top"/>
    </xf>
    <xf numFmtId="3" fontId="8" fillId="4" borderId="1" xfId="1" applyNumberFormat="1" applyFont="1" applyFill="1" applyBorder="1" applyAlignment="1">
      <alignment vertical="center"/>
    </xf>
    <xf numFmtId="0" fontId="3" fillId="4" borderId="4" xfId="1" applyFont="1" applyFill="1" applyBorder="1" applyAlignment="1">
      <alignment vertical="top"/>
    </xf>
    <xf numFmtId="0" fontId="3" fillId="4" borderId="3" xfId="1" applyFont="1" applyFill="1" applyBorder="1" applyAlignment="1">
      <alignment vertical="top"/>
    </xf>
    <xf numFmtId="0" fontId="3" fillId="4" borderId="2" xfId="1" applyFont="1" applyFill="1" applyBorder="1" applyAlignment="1">
      <alignment horizontal="left" vertical="top"/>
    </xf>
    <xf numFmtId="0" fontId="3" fillId="4" borderId="12" xfId="1" applyFont="1" applyFill="1" applyBorder="1" applyAlignment="1">
      <alignment vertical="top"/>
    </xf>
    <xf numFmtId="0" fontId="3" fillId="4" borderId="10" xfId="1" applyFont="1" applyFill="1" applyBorder="1" applyAlignment="1">
      <alignment vertical="top"/>
    </xf>
    <xf numFmtId="3" fontId="6" fillId="4" borderId="10" xfId="1" applyNumberFormat="1" applyFont="1" applyFill="1" applyBorder="1" applyAlignment="1">
      <alignment vertical="top"/>
    </xf>
    <xf numFmtId="0" fontId="8" fillId="0" borderId="15" xfId="1" applyFont="1" applyFill="1" applyBorder="1" applyAlignment="1">
      <alignment vertical="top" textRotation="255"/>
    </xf>
    <xf numFmtId="0" fontId="8" fillId="0" borderId="12" xfId="1" applyFont="1" applyFill="1" applyBorder="1" applyAlignment="1">
      <alignment vertical="top" textRotation="255"/>
    </xf>
    <xf numFmtId="0" fontId="8" fillId="0" borderId="10" xfId="1" applyFont="1" applyFill="1" applyBorder="1" applyAlignment="1">
      <alignment vertical="top" textRotation="255"/>
    </xf>
    <xf numFmtId="0" fontId="3" fillId="4" borderId="11" xfId="1" applyFont="1" applyFill="1" applyBorder="1" applyAlignment="1">
      <alignment horizontal="left" vertical="top"/>
    </xf>
    <xf numFmtId="0" fontId="3" fillId="4" borderId="8" xfId="1" applyFont="1" applyFill="1" applyBorder="1" applyAlignment="1">
      <alignment horizontal="left" vertical="top"/>
    </xf>
    <xf numFmtId="9" fontId="3" fillId="4" borderId="11" xfId="1" applyNumberFormat="1" applyFont="1" applyFill="1" applyBorder="1" applyAlignment="1">
      <alignment vertical="top"/>
    </xf>
    <xf numFmtId="0" fontId="3" fillId="4" borderId="11" xfId="1" applyFont="1" applyFill="1" applyBorder="1" applyAlignment="1">
      <alignment vertical="top"/>
    </xf>
    <xf numFmtId="0" fontId="3" fillId="4" borderId="8" xfId="1" applyFont="1" applyFill="1" applyBorder="1" applyAlignment="1">
      <alignment vertical="top"/>
    </xf>
    <xf numFmtId="0" fontId="8" fillId="0" borderId="14" xfId="1" applyFont="1" applyFill="1" applyBorder="1" applyAlignment="1">
      <alignment vertical="top" textRotation="255"/>
    </xf>
    <xf numFmtId="0" fontId="8" fillId="0" borderId="0" xfId="1" applyFont="1" applyFill="1" applyBorder="1" applyAlignment="1">
      <alignment vertical="top" textRotation="255"/>
    </xf>
    <xf numFmtId="0" fontId="8" fillId="0" borderId="9" xfId="1" applyFont="1" applyFill="1" applyBorder="1" applyAlignment="1">
      <alignment vertical="top" textRotation="255"/>
    </xf>
    <xf numFmtId="0" fontId="3" fillId="4" borderId="0" xfId="1" applyFont="1" applyFill="1" applyBorder="1" applyAlignment="1">
      <alignment vertical="top"/>
    </xf>
    <xf numFmtId="0" fontId="3" fillId="4" borderId="9" xfId="1" applyFont="1" applyFill="1" applyBorder="1" applyAlignment="1">
      <alignment vertical="top"/>
    </xf>
    <xf numFmtId="9" fontId="3" fillId="0" borderId="13" xfId="1" applyNumberFormat="1" applyFont="1" applyFill="1" applyBorder="1" applyAlignment="1">
      <alignment vertical="top"/>
    </xf>
    <xf numFmtId="3" fontId="6" fillId="4" borderId="9" xfId="1" applyNumberFormat="1" applyFont="1" applyFill="1" applyBorder="1" applyAlignment="1">
      <alignment vertical="top"/>
    </xf>
    <xf numFmtId="0" fontId="3" fillId="4" borderId="11" xfId="1" applyFont="1" applyFill="1" applyBorder="1" applyAlignment="1">
      <alignment horizontal="left" vertical="top" wrapText="1"/>
    </xf>
    <xf numFmtId="0" fontId="3" fillId="4" borderId="8" xfId="1" applyFont="1" applyFill="1" applyBorder="1" applyAlignment="1">
      <alignment horizontal="left" vertical="top" wrapText="1"/>
    </xf>
    <xf numFmtId="0" fontId="6" fillId="0" borderId="8" xfId="1" applyFont="1" applyFill="1" applyBorder="1" applyAlignment="1">
      <alignment vertical="top" wrapText="1"/>
    </xf>
    <xf numFmtId="0" fontId="6" fillId="0" borderId="9" xfId="1" applyFont="1" applyFill="1" applyBorder="1" applyAlignment="1">
      <alignment vertical="top" wrapText="1"/>
    </xf>
    <xf numFmtId="0" fontId="6" fillId="0" borderId="5" xfId="1" applyFont="1" applyFill="1" applyBorder="1" applyAlignment="1">
      <alignment vertical="top" wrapText="1"/>
    </xf>
    <xf numFmtId="3" fontId="6" fillId="0" borderId="8" xfId="1" applyNumberFormat="1" applyFont="1" applyFill="1" applyBorder="1" applyAlignment="1">
      <alignment vertical="top" wrapText="1"/>
    </xf>
    <xf numFmtId="3" fontId="6" fillId="0" borderId="9" xfId="1" applyNumberFormat="1" applyFont="1" applyFill="1" applyBorder="1" applyAlignment="1">
      <alignment vertical="top" wrapText="1"/>
    </xf>
    <xf numFmtId="3" fontId="6" fillId="0" borderId="5" xfId="1" applyNumberFormat="1" applyFont="1" applyFill="1" applyBorder="1" applyAlignment="1">
      <alignment vertical="top" wrapText="1"/>
    </xf>
    <xf numFmtId="3" fontId="6" fillId="0" borderId="6" xfId="1" applyNumberFormat="1" applyFont="1" applyFill="1" applyBorder="1" applyAlignment="1">
      <alignment vertical="top" wrapText="1"/>
    </xf>
    <xf numFmtId="0" fontId="6" fillId="0" borderId="6" xfId="1" applyFont="1" applyFill="1" applyBorder="1" applyAlignment="1">
      <alignment vertical="top" wrapText="1"/>
    </xf>
    <xf numFmtId="3" fontId="6" fillId="4" borderId="5" xfId="1" applyNumberFormat="1" applyFont="1" applyFill="1" applyBorder="1" applyAlignment="1">
      <alignment vertical="top" wrapText="1"/>
    </xf>
    <xf numFmtId="3" fontId="6" fillId="4" borderId="6" xfId="1" applyNumberFormat="1" applyFont="1" applyFill="1" applyBorder="1" applyAlignment="1">
      <alignment vertical="top" wrapText="1"/>
    </xf>
  </cellXfs>
  <cellStyles count="18">
    <cellStyle name="桁区切り 2" xfId="2" xr:uid="{00000000-0005-0000-0000-000000000000}"/>
    <cellStyle name="標準" xfId="0" builtinId="0"/>
    <cellStyle name="標準 10" xfId="6" xr:uid="{00000000-0005-0000-0000-000002000000}"/>
    <cellStyle name="標準 11" xfId="12" xr:uid="{00000000-0005-0000-0000-000003000000}"/>
    <cellStyle name="標準 13" xfId="13" xr:uid="{00000000-0005-0000-0000-000004000000}"/>
    <cellStyle name="標準 14" xfId="5" xr:uid="{00000000-0005-0000-0000-000005000000}"/>
    <cellStyle name="標準 14 2" xfId="7" xr:uid="{00000000-0005-0000-0000-000006000000}"/>
    <cellStyle name="標準 2" xfId="1" xr:uid="{00000000-0005-0000-0000-000007000000}"/>
    <cellStyle name="標準 2 2" xfId="8" xr:uid="{00000000-0005-0000-0000-000008000000}"/>
    <cellStyle name="標準 2 2 2" xfId="10" xr:uid="{00000000-0005-0000-0000-000009000000}"/>
    <cellStyle name="標準 2 2 3" xfId="17" xr:uid="{00000000-0005-0000-0000-00000A000000}"/>
    <cellStyle name="標準 2 3" xfId="11" xr:uid="{00000000-0005-0000-0000-00000B000000}"/>
    <cellStyle name="標準 3" xfId="3" xr:uid="{00000000-0005-0000-0000-00000C000000}"/>
    <cellStyle name="標準 3 2" xfId="16" xr:uid="{00000000-0005-0000-0000-00000D000000}"/>
    <cellStyle name="標準 4" xfId="14" xr:uid="{00000000-0005-0000-0000-00000E000000}"/>
    <cellStyle name="標準 5" xfId="9" xr:uid="{00000000-0005-0000-0000-00000F000000}"/>
    <cellStyle name="標準 76" xfId="4" xr:uid="{00000000-0005-0000-0000-000010000000}"/>
    <cellStyle name="標準 9" xfId="15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83"/>
  <sheetViews>
    <sheetView workbookViewId="0">
      <selection activeCell="C4" sqref="C4"/>
    </sheetView>
  </sheetViews>
  <sheetFormatPr defaultColWidth="9" defaultRowHeight="12.9" x14ac:dyDescent="0.3"/>
  <cols>
    <col min="1" max="1" width="9" style="61"/>
    <col min="2" max="2" width="52.3671875" style="61" customWidth="1"/>
    <col min="3" max="3" width="8.47265625" style="61" customWidth="1"/>
    <col min="4" max="16384" width="9" style="61"/>
  </cols>
  <sheetData>
    <row r="1" spans="1:3" x14ac:dyDescent="0.3">
      <c r="B1" s="62" t="s">
        <v>563</v>
      </c>
    </row>
    <row r="3" spans="1:3" x14ac:dyDescent="0.3">
      <c r="A3" s="63" t="s">
        <v>15</v>
      </c>
      <c r="B3" s="72" t="s">
        <v>283</v>
      </c>
      <c r="C3" s="65" t="s">
        <v>16</v>
      </c>
    </row>
    <row r="4" spans="1:3" x14ac:dyDescent="0.3">
      <c r="A4" s="63">
        <v>1</v>
      </c>
      <c r="B4" s="64" t="s">
        <v>562</v>
      </c>
      <c r="C4" s="66">
        <v>249</v>
      </c>
    </row>
    <row r="5" spans="1:3" x14ac:dyDescent="0.3">
      <c r="A5" s="63">
        <v>2</v>
      </c>
      <c r="B5" s="63" t="s">
        <v>17</v>
      </c>
      <c r="C5" s="66">
        <v>393</v>
      </c>
    </row>
    <row r="6" spans="1:3" x14ac:dyDescent="0.3">
      <c r="A6" s="63">
        <v>3</v>
      </c>
      <c r="B6" s="63" t="s">
        <v>18</v>
      </c>
      <c r="C6" s="66">
        <v>571</v>
      </c>
    </row>
    <row r="7" spans="1:3" x14ac:dyDescent="0.3">
      <c r="A7" s="63">
        <v>4</v>
      </c>
      <c r="B7" s="63" t="s">
        <v>19</v>
      </c>
      <c r="C7" s="66">
        <v>652</v>
      </c>
    </row>
    <row r="8" spans="1:3" x14ac:dyDescent="0.3">
      <c r="A8" s="63">
        <v>5</v>
      </c>
      <c r="B8" s="63" t="s">
        <v>20</v>
      </c>
      <c r="C8" s="66">
        <v>734</v>
      </c>
    </row>
    <row r="9" spans="1:3" x14ac:dyDescent="0.3">
      <c r="A9" s="63">
        <v>6</v>
      </c>
      <c r="B9" s="63" t="s">
        <v>21</v>
      </c>
      <c r="C9" s="66">
        <v>815</v>
      </c>
    </row>
    <row r="10" spans="1:3" x14ac:dyDescent="0.3">
      <c r="A10" s="63">
        <v>7</v>
      </c>
      <c r="B10" s="63" t="s">
        <v>22</v>
      </c>
      <c r="C10" s="66">
        <v>896</v>
      </c>
    </row>
    <row r="11" spans="1:3" x14ac:dyDescent="0.3">
      <c r="A11" s="63">
        <v>8</v>
      </c>
      <c r="B11" s="63" t="s">
        <v>23</v>
      </c>
      <c r="C11" s="66">
        <v>977</v>
      </c>
    </row>
    <row r="12" spans="1:3" x14ac:dyDescent="0.3">
      <c r="A12" s="63">
        <v>9</v>
      </c>
      <c r="B12" s="63" t="s">
        <v>24</v>
      </c>
      <c r="C12" s="66">
        <v>1058</v>
      </c>
    </row>
    <row r="13" spans="1:3" x14ac:dyDescent="0.3">
      <c r="A13" s="63">
        <v>10</v>
      </c>
      <c r="B13" s="63" t="s">
        <v>25</v>
      </c>
      <c r="C13" s="66">
        <v>1139</v>
      </c>
    </row>
    <row r="14" spans="1:3" x14ac:dyDescent="0.3">
      <c r="A14" s="63">
        <v>11</v>
      </c>
      <c r="B14" s="63" t="s">
        <v>26</v>
      </c>
      <c r="C14" s="66">
        <v>1220</v>
      </c>
    </row>
    <row r="15" spans="1:3" x14ac:dyDescent="0.3">
      <c r="A15" s="63">
        <v>12</v>
      </c>
      <c r="B15" s="63" t="s">
        <v>27</v>
      </c>
      <c r="C15" s="66">
        <v>1301</v>
      </c>
    </row>
    <row r="16" spans="1:3" x14ac:dyDescent="0.3">
      <c r="A16" s="63">
        <v>13</v>
      </c>
      <c r="B16" s="63" t="s">
        <v>28</v>
      </c>
      <c r="C16" s="66">
        <v>1382</v>
      </c>
    </row>
    <row r="17" spans="1:3" x14ac:dyDescent="0.3">
      <c r="A17" s="63">
        <v>14</v>
      </c>
      <c r="B17" s="63" t="s">
        <v>29</v>
      </c>
      <c r="C17" s="66">
        <v>1463</v>
      </c>
    </row>
    <row r="18" spans="1:3" x14ac:dyDescent="0.3">
      <c r="A18" s="63">
        <v>15</v>
      </c>
      <c r="B18" s="63" t="s">
        <v>30</v>
      </c>
      <c r="C18" s="66">
        <v>1544</v>
      </c>
    </row>
    <row r="19" spans="1:3" x14ac:dyDescent="0.3">
      <c r="A19" s="63">
        <v>16</v>
      </c>
      <c r="B19" s="63" t="s">
        <v>31</v>
      </c>
      <c r="C19" s="66">
        <v>1625</v>
      </c>
    </row>
    <row r="20" spans="1:3" x14ac:dyDescent="0.3">
      <c r="A20" s="63">
        <v>17</v>
      </c>
      <c r="B20" s="63" t="s">
        <v>32</v>
      </c>
      <c r="C20" s="66">
        <v>1706</v>
      </c>
    </row>
    <row r="21" spans="1:3" x14ac:dyDescent="0.3">
      <c r="A21" s="63">
        <v>18</v>
      </c>
      <c r="B21" s="63" t="s">
        <v>33</v>
      </c>
      <c r="C21" s="66">
        <v>1787</v>
      </c>
    </row>
    <row r="22" spans="1:3" x14ac:dyDescent="0.3">
      <c r="A22" s="63">
        <v>19</v>
      </c>
      <c r="B22" s="63" t="s">
        <v>34</v>
      </c>
      <c r="C22" s="66">
        <v>1868</v>
      </c>
    </row>
    <row r="23" spans="1:3" x14ac:dyDescent="0.3">
      <c r="A23" s="63">
        <v>20</v>
      </c>
      <c r="B23" s="63" t="s">
        <v>35</v>
      </c>
      <c r="C23" s="66">
        <v>1949</v>
      </c>
    </row>
    <row r="24" spans="1:3" x14ac:dyDescent="0.3">
      <c r="A24" s="63">
        <v>21</v>
      </c>
      <c r="B24" s="63" t="s">
        <v>36</v>
      </c>
      <c r="C24" s="66">
        <v>2030</v>
      </c>
    </row>
    <row r="25" spans="1:3" x14ac:dyDescent="0.3">
      <c r="A25" s="63">
        <v>22</v>
      </c>
      <c r="B25" s="64" t="s">
        <v>561</v>
      </c>
      <c r="C25" s="66">
        <v>81</v>
      </c>
    </row>
    <row r="26" spans="1:3" x14ac:dyDescent="0.3">
      <c r="A26" s="63">
        <v>23</v>
      </c>
      <c r="B26" s="63" t="s">
        <v>37</v>
      </c>
      <c r="C26" s="66">
        <v>162</v>
      </c>
    </row>
    <row r="27" spans="1:3" x14ac:dyDescent="0.3">
      <c r="A27" s="63">
        <v>24</v>
      </c>
      <c r="B27" s="63" t="s">
        <v>38</v>
      </c>
      <c r="C27" s="66">
        <v>243</v>
      </c>
    </row>
    <row r="28" spans="1:3" x14ac:dyDescent="0.3">
      <c r="A28" s="63">
        <v>25</v>
      </c>
      <c r="B28" s="63" t="s">
        <v>39</v>
      </c>
      <c r="C28" s="66">
        <v>324</v>
      </c>
    </row>
    <row r="29" spans="1:3" x14ac:dyDescent="0.3">
      <c r="A29" s="63">
        <v>26</v>
      </c>
      <c r="B29" s="63" t="s">
        <v>40</v>
      </c>
      <c r="C29" s="66">
        <v>405</v>
      </c>
    </row>
    <row r="30" spans="1:3" x14ac:dyDescent="0.3">
      <c r="A30" s="63">
        <v>27</v>
      </c>
      <c r="B30" s="63" t="s">
        <v>41</v>
      </c>
      <c r="C30" s="66">
        <v>486</v>
      </c>
    </row>
    <row r="31" spans="1:3" x14ac:dyDescent="0.3">
      <c r="A31" s="63">
        <v>28</v>
      </c>
      <c r="B31" s="63" t="s">
        <v>42</v>
      </c>
      <c r="C31" s="66">
        <v>567</v>
      </c>
    </row>
    <row r="32" spans="1:3" x14ac:dyDescent="0.3">
      <c r="A32" s="63">
        <v>29</v>
      </c>
      <c r="B32" s="63" t="s">
        <v>43</v>
      </c>
      <c r="C32" s="66">
        <v>648</v>
      </c>
    </row>
    <row r="33" spans="1:3" x14ac:dyDescent="0.3">
      <c r="A33" s="63">
        <v>30</v>
      </c>
      <c r="B33" s="63" t="s">
        <v>44</v>
      </c>
      <c r="C33" s="66">
        <v>729</v>
      </c>
    </row>
    <row r="34" spans="1:3" x14ac:dyDescent="0.3">
      <c r="A34" s="63">
        <v>31</v>
      </c>
      <c r="B34" s="63" t="s">
        <v>45</v>
      </c>
      <c r="C34" s="66">
        <v>810</v>
      </c>
    </row>
    <row r="35" spans="1:3" x14ac:dyDescent="0.3">
      <c r="A35" s="63">
        <v>32</v>
      </c>
      <c r="B35" s="63" t="s">
        <v>46</v>
      </c>
      <c r="C35" s="66">
        <v>891</v>
      </c>
    </row>
    <row r="36" spans="1:3" x14ac:dyDescent="0.3">
      <c r="A36" s="63">
        <v>33</v>
      </c>
      <c r="B36" s="63" t="s">
        <v>47</v>
      </c>
      <c r="C36" s="66">
        <v>972</v>
      </c>
    </row>
    <row r="37" spans="1:3" x14ac:dyDescent="0.3">
      <c r="A37" s="63">
        <v>34</v>
      </c>
      <c r="B37" s="63" t="s">
        <v>48</v>
      </c>
      <c r="C37" s="66">
        <v>1053</v>
      </c>
    </row>
    <row r="38" spans="1:3" x14ac:dyDescent="0.3">
      <c r="A38" s="63">
        <v>35</v>
      </c>
      <c r="B38" s="63" t="s">
        <v>49</v>
      </c>
      <c r="C38" s="66">
        <v>1134</v>
      </c>
    </row>
    <row r="39" spans="1:3" x14ac:dyDescent="0.3">
      <c r="A39" s="63">
        <v>36</v>
      </c>
      <c r="B39" s="63" t="s">
        <v>50</v>
      </c>
      <c r="C39" s="66">
        <v>1215</v>
      </c>
    </row>
    <row r="40" spans="1:3" x14ac:dyDescent="0.3">
      <c r="A40" s="63">
        <v>37</v>
      </c>
      <c r="B40" s="63" t="s">
        <v>51</v>
      </c>
      <c r="C40" s="66">
        <v>1296</v>
      </c>
    </row>
    <row r="41" spans="1:3" x14ac:dyDescent="0.3">
      <c r="A41" s="63">
        <v>38</v>
      </c>
      <c r="B41" s="63" t="s">
        <v>52</v>
      </c>
      <c r="C41" s="66">
        <v>1377</v>
      </c>
    </row>
    <row r="42" spans="1:3" x14ac:dyDescent="0.3">
      <c r="A42" s="63">
        <v>39</v>
      </c>
      <c r="B42" s="63" t="s">
        <v>53</v>
      </c>
      <c r="C42" s="66">
        <v>1458</v>
      </c>
    </row>
    <row r="43" spans="1:3" x14ac:dyDescent="0.3">
      <c r="A43" s="63">
        <v>40</v>
      </c>
      <c r="B43" s="63" t="s">
        <v>54</v>
      </c>
      <c r="C43" s="66">
        <v>1539</v>
      </c>
    </row>
    <row r="44" spans="1:3" x14ac:dyDescent="0.3">
      <c r="A44" s="63">
        <v>41</v>
      </c>
      <c r="B44" s="63" t="s">
        <v>55</v>
      </c>
      <c r="C44" s="66">
        <v>1620</v>
      </c>
    </row>
    <row r="45" spans="1:3" x14ac:dyDescent="0.3">
      <c r="A45" s="63">
        <v>42</v>
      </c>
      <c r="B45" s="63" t="s">
        <v>56</v>
      </c>
      <c r="C45" s="66">
        <v>1701</v>
      </c>
    </row>
    <row r="46" spans="1:3" x14ac:dyDescent="0.3">
      <c r="A46" s="63">
        <v>43</v>
      </c>
      <c r="B46" s="67" t="s">
        <v>560</v>
      </c>
      <c r="C46" s="66">
        <v>184</v>
      </c>
    </row>
    <row r="47" spans="1:3" x14ac:dyDescent="0.3">
      <c r="A47" s="63">
        <v>44</v>
      </c>
      <c r="B47" s="67" t="s">
        <v>559</v>
      </c>
      <c r="C47" s="66">
        <v>274</v>
      </c>
    </row>
    <row r="48" spans="1:3" x14ac:dyDescent="0.3">
      <c r="A48" s="63">
        <v>45</v>
      </c>
      <c r="B48" s="67" t="s">
        <v>558</v>
      </c>
      <c r="C48" s="66">
        <v>366</v>
      </c>
    </row>
    <row r="49" spans="1:3" x14ac:dyDescent="0.3">
      <c r="A49" s="63">
        <v>46</v>
      </c>
      <c r="B49" s="67" t="s">
        <v>57</v>
      </c>
      <c r="C49" s="66">
        <v>457</v>
      </c>
    </row>
    <row r="50" spans="1:3" x14ac:dyDescent="0.3">
      <c r="A50" s="63">
        <v>47</v>
      </c>
      <c r="B50" s="67" t="s">
        <v>557</v>
      </c>
      <c r="C50" s="66">
        <v>549</v>
      </c>
    </row>
    <row r="51" spans="1:3" x14ac:dyDescent="0.3">
      <c r="A51" s="63">
        <v>48</v>
      </c>
      <c r="B51" s="67" t="s">
        <v>556</v>
      </c>
      <c r="C51" s="66">
        <v>633</v>
      </c>
    </row>
    <row r="52" spans="1:3" x14ac:dyDescent="0.3">
      <c r="A52" s="63">
        <v>49</v>
      </c>
      <c r="B52" s="67" t="s">
        <v>555</v>
      </c>
      <c r="C52" s="66">
        <v>717</v>
      </c>
    </row>
    <row r="53" spans="1:3" x14ac:dyDescent="0.3">
      <c r="A53" s="63">
        <v>50</v>
      </c>
      <c r="B53" s="67" t="s">
        <v>554</v>
      </c>
      <c r="C53" s="66">
        <v>801</v>
      </c>
    </row>
    <row r="54" spans="1:3" x14ac:dyDescent="0.3">
      <c r="A54" s="63">
        <v>51</v>
      </c>
      <c r="B54" s="67" t="s">
        <v>553</v>
      </c>
      <c r="C54" s="66">
        <v>885</v>
      </c>
    </row>
    <row r="55" spans="1:3" x14ac:dyDescent="0.3">
      <c r="A55" s="63">
        <v>52</v>
      </c>
      <c r="B55" s="67" t="s">
        <v>552</v>
      </c>
      <c r="C55" s="66">
        <v>969</v>
      </c>
    </row>
    <row r="56" spans="1:3" x14ac:dyDescent="0.3">
      <c r="A56" s="63">
        <v>53</v>
      </c>
      <c r="B56" s="67" t="s">
        <v>551</v>
      </c>
      <c r="C56" s="66">
        <v>1053</v>
      </c>
    </row>
    <row r="57" spans="1:3" x14ac:dyDescent="0.3">
      <c r="A57" s="63">
        <v>54</v>
      </c>
      <c r="B57" s="67" t="s">
        <v>550</v>
      </c>
      <c r="C57" s="66">
        <v>1137</v>
      </c>
    </row>
    <row r="58" spans="1:3" x14ac:dyDescent="0.3">
      <c r="A58" s="63">
        <v>55</v>
      </c>
      <c r="B58" s="67" t="s">
        <v>549</v>
      </c>
      <c r="C58" s="66">
        <v>1221</v>
      </c>
    </row>
    <row r="59" spans="1:3" x14ac:dyDescent="0.3">
      <c r="A59" s="63">
        <v>56</v>
      </c>
      <c r="B59" s="67" t="s">
        <v>548</v>
      </c>
      <c r="C59" s="66">
        <v>1305</v>
      </c>
    </row>
    <row r="60" spans="1:3" x14ac:dyDescent="0.3">
      <c r="A60" s="63">
        <v>57</v>
      </c>
      <c r="B60" s="67" t="s">
        <v>547</v>
      </c>
      <c r="C60" s="66">
        <v>1389</v>
      </c>
    </row>
    <row r="61" spans="1:3" x14ac:dyDescent="0.3">
      <c r="A61" s="63">
        <v>58</v>
      </c>
      <c r="B61" s="67" t="s">
        <v>546</v>
      </c>
      <c r="C61" s="66">
        <v>1473</v>
      </c>
    </row>
    <row r="62" spans="1:3" x14ac:dyDescent="0.3">
      <c r="A62" s="63">
        <v>59</v>
      </c>
      <c r="B62" s="67" t="s">
        <v>545</v>
      </c>
      <c r="C62" s="66">
        <v>1557</v>
      </c>
    </row>
    <row r="63" spans="1:3" x14ac:dyDescent="0.3">
      <c r="A63" s="63">
        <v>60</v>
      </c>
      <c r="B63" s="67" t="s">
        <v>544</v>
      </c>
      <c r="C63" s="66">
        <v>1641</v>
      </c>
    </row>
    <row r="64" spans="1:3" x14ac:dyDescent="0.3">
      <c r="A64" s="63">
        <v>61</v>
      </c>
      <c r="B64" s="67" t="s">
        <v>543</v>
      </c>
      <c r="C64" s="66">
        <v>1725</v>
      </c>
    </row>
    <row r="65" spans="1:5" x14ac:dyDescent="0.3">
      <c r="A65" s="63">
        <v>62</v>
      </c>
      <c r="B65" s="67" t="s">
        <v>542</v>
      </c>
      <c r="C65" s="66">
        <v>1809</v>
      </c>
    </row>
    <row r="66" spans="1:5" x14ac:dyDescent="0.3">
      <c r="A66" s="63">
        <v>63</v>
      </c>
      <c r="B66" s="74" t="s">
        <v>541</v>
      </c>
      <c r="C66" s="66">
        <v>84</v>
      </c>
      <c r="E66" s="73"/>
    </row>
    <row r="67" spans="1:5" x14ac:dyDescent="0.3">
      <c r="A67" s="63">
        <v>64</v>
      </c>
      <c r="B67" s="74" t="s">
        <v>540</v>
      </c>
      <c r="C67" s="66">
        <v>168</v>
      </c>
    </row>
    <row r="68" spans="1:5" x14ac:dyDescent="0.3">
      <c r="A68" s="63">
        <v>65</v>
      </c>
      <c r="B68" s="74" t="s">
        <v>539</v>
      </c>
      <c r="C68" s="66">
        <v>252</v>
      </c>
    </row>
    <row r="69" spans="1:5" x14ac:dyDescent="0.3">
      <c r="A69" s="63">
        <v>66</v>
      </c>
      <c r="B69" s="74" t="s">
        <v>538</v>
      </c>
      <c r="C69" s="66">
        <v>336</v>
      </c>
    </row>
    <row r="70" spans="1:5" x14ac:dyDescent="0.3">
      <c r="A70" s="63">
        <v>67</v>
      </c>
      <c r="B70" s="74" t="s">
        <v>537</v>
      </c>
      <c r="C70" s="66">
        <v>420</v>
      </c>
    </row>
    <row r="71" spans="1:5" x14ac:dyDescent="0.3">
      <c r="A71" s="63">
        <v>68</v>
      </c>
      <c r="B71" s="74" t="s">
        <v>536</v>
      </c>
      <c r="C71" s="66">
        <v>504</v>
      </c>
    </row>
    <row r="72" spans="1:5" x14ac:dyDescent="0.3">
      <c r="A72" s="63">
        <v>69</v>
      </c>
      <c r="B72" s="74" t="s">
        <v>535</v>
      </c>
      <c r="C72" s="66">
        <v>588</v>
      </c>
    </row>
    <row r="73" spans="1:5" x14ac:dyDescent="0.3">
      <c r="A73" s="63">
        <v>70</v>
      </c>
      <c r="B73" s="74" t="s">
        <v>534</v>
      </c>
      <c r="C73" s="66">
        <v>672</v>
      </c>
    </row>
    <row r="74" spans="1:5" x14ac:dyDescent="0.3">
      <c r="A74" s="63">
        <v>71</v>
      </c>
      <c r="B74" s="74" t="s">
        <v>533</v>
      </c>
      <c r="C74" s="66">
        <v>756</v>
      </c>
    </row>
    <row r="75" spans="1:5" x14ac:dyDescent="0.3">
      <c r="A75" s="63">
        <v>72</v>
      </c>
      <c r="B75" s="74" t="s">
        <v>532</v>
      </c>
      <c r="C75" s="66">
        <v>840</v>
      </c>
    </row>
    <row r="76" spans="1:5" x14ac:dyDescent="0.3">
      <c r="A76" s="63">
        <v>73</v>
      </c>
      <c r="B76" s="74" t="s">
        <v>531</v>
      </c>
      <c r="C76" s="66">
        <v>924</v>
      </c>
    </row>
    <row r="77" spans="1:5" x14ac:dyDescent="0.3">
      <c r="A77" s="63">
        <v>74</v>
      </c>
      <c r="B77" s="74" t="s">
        <v>530</v>
      </c>
      <c r="C77" s="66">
        <v>1008</v>
      </c>
    </row>
    <row r="78" spans="1:5" x14ac:dyDescent="0.3">
      <c r="A78" s="63">
        <v>75</v>
      </c>
      <c r="B78" s="74" t="s">
        <v>529</v>
      </c>
      <c r="C78" s="66">
        <v>1092</v>
      </c>
    </row>
    <row r="79" spans="1:5" x14ac:dyDescent="0.3">
      <c r="A79" s="63">
        <v>76</v>
      </c>
      <c r="B79" s="74" t="s">
        <v>528</v>
      </c>
      <c r="C79" s="66">
        <v>1176</v>
      </c>
    </row>
    <row r="80" spans="1:5" x14ac:dyDescent="0.3">
      <c r="A80" s="63">
        <v>77</v>
      </c>
      <c r="B80" s="74" t="s">
        <v>527</v>
      </c>
      <c r="C80" s="66">
        <v>1260</v>
      </c>
    </row>
    <row r="81" spans="1:3" x14ac:dyDescent="0.3">
      <c r="A81" s="63">
        <v>78</v>
      </c>
      <c r="B81" s="74" t="s">
        <v>526</v>
      </c>
      <c r="C81" s="66">
        <v>1344</v>
      </c>
    </row>
    <row r="82" spans="1:3" x14ac:dyDescent="0.3">
      <c r="A82" s="63">
        <v>79</v>
      </c>
      <c r="B82" s="74" t="s">
        <v>525</v>
      </c>
      <c r="C82" s="66">
        <v>1428</v>
      </c>
    </row>
    <row r="83" spans="1:3" x14ac:dyDescent="0.3">
      <c r="A83" s="63">
        <v>80</v>
      </c>
      <c r="B83" s="74" t="s">
        <v>524</v>
      </c>
      <c r="C83" s="66">
        <v>1512</v>
      </c>
    </row>
    <row r="84" spans="1:3" x14ac:dyDescent="0.3">
      <c r="A84" s="63">
        <v>81</v>
      </c>
      <c r="B84" s="74" t="s">
        <v>523</v>
      </c>
      <c r="C84" s="66">
        <v>1596</v>
      </c>
    </row>
    <row r="85" spans="1:3" x14ac:dyDescent="0.3">
      <c r="A85" s="63">
        <v>82</v>
      </c>
      <c r="B85" s="74" t="s">
        <v>522</v>
      </c>
      <c r="C85" s="66">
        <v>1680</v>
      </c>
    </row>
    <row r="86" spans="1:3" x14ac:dyDescent="0.3">
      <c r="A86" s="63">
        <v>83</v>
      </c>
      <c r="B86" s="74" t="s">
        <v>521</v>
      </c>
      <c r="C86" s="66">
        <v>1764</v>
      </c>
    </row>
    <row r="87" spans="1:3" x14ac:dyDescent="0.3">
      <c r="A87" s="63">
        <v>84</v>
      </c>
      <c r="B87" s="63" t="s">
        <v>58</v>
      </c>
      <c r="C87" s="66">
        <v>249</v>
      </c>
    </row>
    <row r="88" spans="1:3" x14ac:dyDescent="0.3">
      <c r="A88" s="63">
        <v>85</v>
      </c>
      <c r="B88" s="63" t="s">
        <v>59</v>
      </c>
      <c r="C88" s="66">
        <v>393</v>
      </c>
    </row>
    <row r="89" spans="1:3" x14ac:dyDescent="0.3">
      <c r="A89" s="63">
        <v>86</v>
      </c>
      <c r="B89" s="63" t="s">
        <v>60</v>
      </c>
      <c r="C89" s="66">
        <v>571</v>
      </c>
    </row>
    <row r="90" spans="1:3" x14ac:dyDescent="0.3">
      <c r="A90" s="63">
        <v>87</v>
      </c>
      <c r="B90" s="63" t="s">
        <v>61</v>
      </c>
      <c r="C90" s="66">
        <v>652</v>
      </c>
    </row>
    <row r="91" spans="1:3" x14ac:dyDescent="0.3">
      <c r="A91" s="63">
        <v>88</v>
      </c>
      <c r="B91" s="63" t="s">
        <v>62</v>
      </c>
      <c r="C91" s="66">
        <v>734</v>
      </c>
    </row>
    <row r="92" spans="1:3" x14ac:dyDescent="0.3">
      <c r="A92" s="63">
        <v>89</v>
      </c>
      <c r="B92" s="63" t="s">
        <v>63</v>
      </c>
      <c r="C92" s="66">
        <v>815</v>
      </c>
    </row>
    <row r="93" spans="1:3" x14ac:dyDescent="0.3">
      <c r="A93" s="63">
        <v>90</v>
      </c>
      <c r="B93" s="63" t="s">
        <v>64</v>
      </c>
      <c r="C93" s="66">
        <v>896</v>
      </c>
    </row>
    <row r="94" spans="1:3" x14ac:dyDescent="0.3">
      <c r="A94" s="63">
        <v>91</v>
      </c>
      <c r="B94" s="63" t="s">
        <v>65</v>
      </c>
      <c r="C94" s="66">
        <v>977</v>
      </c>
    </row>
    <row r="95" spans="1:3" x14ac:dyDescent="0.3">
      <c r="A95" s="63">
        <v>92</v>
      </c>
      <c r="B95" s="63" t="s">
        <v>66</v>
      </c>
      <c r="C95" s="66">
        <v>1058</v>
      </c>
    </row>
    <row r="96" spans="1:3" x14ac:dyDescent="0.3">
      <c r="A96" s="63">
        <v>93</v>
      </c>
      <c r="B96" s="63" t="s">
        <v>67</v>
      </c>
      <c r="C96" s="66">
        <v>1139</v>
      </c>
    </row>
    <row r="97" spans="1:3" x14ac:dyDescent="0.3">
      <c r="A97" s="63">
        <v>94</v>
      </c>
      <c r="B97" s="63" t="s">
        <v>68</v>
      </c>
      <c r="C97" s="66">
        <v>1220</v>
      </c>
    </row>
    <row r="98" spans="1:3" x14ac:dyDescent="0.3">
      <c r="A98" s="63">
        <v>95</v>
      </c>
      <c r="B98" s="63" t="s">
        <v>69</v>
      </c>
      <c r="C98" s="66">
        <v>1301</v>
      </c>
    </row>
    <row r="99" spans="1:3" x14ac:dyDescent="0.3">
      <c r="A99" s="63">
        <v>96</v>
      </c>
      <c r="B99" s="63" t="s">
        <v>70</v>
      </c>
      <c r="C99" s="66">
        <v>1382</v>
      </c>
    </row>
    <row r="100" spans="1:3" x14ac:dyDescent="0.3">
      <c r="A100" s="63">
        <v>97</v>
      </c>
      <c r="B100" s="63" t="s">
        <v>71</v>
      </c>
      <c r="C100" s="66">
        <v>1463</v>
      </c>
    </row>
    <row r="101" spans="1:3" x14ac:dyDescent="0.3">
      <c r="A101" s="63">
        <v>98</v>
      </c>
      <c r="B101" s="63" t="s">
        <v>72</v>
      </c>
      <c r="C101" s="66">
        <v>1544</v>
      </c>
    </row>
    <row r="102" spans="1:3" x14ac:dyDescent="0.3">
      <c r="A102" s="63">
        <v>99</v>
      </c>
      <c r="B102" s="63" t="s">
        <v>73</v>
      </c>
      <c r="C102" s="66">
        <v>1625</v>
      </c>
    </row>
    <row r="103" spans="1:3" x14ac:dyDescent="0.3">
      <c r="A103" s="63">
        <v>100</v>
      </c>
      <c r="B103" s="63" t="s">
        <v>74</v>
      </c>
      <c r="C103" s="66">
        <v>1706</v>
      </c>
    </row>
    <row r="104" spans="1:3" x14ac:dyDescent="0.3">
      <c r="A104" s="63">
        <v>101</v>
      </c>
      <c r="B104" s="63" t="s">
        <v>75</v>
      </c>
      <c r="C104" s="66">
        <v>1787</v>
      </c>
    </row>
    <row r="105" spans="1:3" x14ac:dyDescent="0.3">
      <c r="A105" s="63">
        <v>102</v>
      </c>
      <c r="B105" s="63" t="s">
        <v>76</v>
      </c>
      <c r="C105" s="66">
        <v>1868</v>
      </c>
    </row>
    <row r="106" spans="1:3" x14ac:dyDescent="0.3">
      <c r="A106" s="63">
        <v>103</v>
      </c>
      <c r="B106" s="63" t="s">
        <v>77</v>
      </c>
      <c r="C106" s="66">
        <v>1949</v>
      </c>
    </row>
    <row r="107" spans="1:3" x14ac:dyDescent="0.3">
      <c r="A107" s="63">
        <v>104</v>
      </c>
      <c r="B107" s="63" t="s">
        <v>78</v>
      </c>
      <c r="C107" s="66">
        <v>2030</v>
      </c>
    </row>
    <row r="108" spans="1:3" x14ac:dyDescent="0.3">
      <c r="A108" s="63">
        <v>105</v>
      </c>
      <c r="B108" s="64" t="s">
        <v>520</v>
      </c>
      <c r="C108" s="66">
        <v>81</v>
      </c>
    </row>
    <row r="109" spans="1:3" x14ac:dyDescent="0.3">
      <c r="A109" s="63">
        <v>106</v>
      </c>
      <c r="B109" s="63" t="s">
        <v>79</v>
      </c>
      <c r="C109" s="66">
        <v>162</v>
      </c>
    </row>
    <row r="110" spans="1:3" x14ac:dyDescent="0.3">
      <c r="A110" s="63">
        <v>107</v>
      </c>
      <c r="B110" s="63" t="s">
        <v>80</v>
      </c>
      <c r="C110" s="66">
        <v>243</v>
      </c>
    </row>
    <row r="111" spans="1:3" x14ac:dyDescent="0.3">
      <c r="A111" s="63">
        <v>108</v>
      </c>
      <c r="B111" s="63" t="s">
        <v>81</v>
      </c>
      <c r="C111" s="66">
        <v>324</v>
      </c>
    </row>
    <row r="112" spans="1:3" x14ac:dyDescent="0.3">
      <c r="A112" s="63">
        <v>109</v>
      </c>
      <c r="B112" s="63" t="s">
        <v>82</v>
      </c>
      <c r="C112" s="66">
        <v>405</v>
      </c>
    </row>
    <row r="113" spans="1:3" x14ac:dyDescent="0.3">
      <c r="A113" s="63">
        <v>110</v>
      </c>
      <c r="B113" s="63" t="s">
        <v>83</v>
      </c>
      <c r="C113" s="66">
        <v>486</v>
      </c>
    </row>
    <row r="114" spans="1:3" x14ac:dyDescent="0.3">
      <c r="A114" s="63">
        <v>111</v>
      </c>
      <c r="B114" s="63" t="s">
        <v>84</v>
      </c>
      <c r="C114" s="66">
        <v>567</v>
      </c>
    </row>
    <row r="115" spans="1:3" x14ac:dyDescent="0.3">
      <c r="A115" s="63">
        <v>112</v>
      </c>
      <c r="B115" s="63" t="s">
        <v>85</v>
      </c>
      <c r="C115" s="66">
        <v>648</v>
      </c>
    </row>
    <row r="116" spans="1:3" x14ac:dyDescent="0.3">
      <c r="A116" s="63">
        <v>113</v>
      </c>
      <c r="B116" s="63" t="s">
        <v>86</v>
      </c>
      <c r="C116" s="66">
        <v>729</v>
      </c>
    </row>
    <row r="117" spans="1:3" x14ac:dyDescent="0.3">
      <c r="A117" s="63">
        <v>114</v>
      </c>
      <c r="B117" s="63" t="s">
        <v>87</v>
      </c>
      <c r="C117" s="66">
        <v>810</v>
      </c>
    </row>
    <row r="118" spans="1:3" x14ac:dyDescent="0.3">
      <c r="A118" s="63">
        <v>115</v>
      </c>
      <c r="B118" s="63" t="s">
        <v>88</v>
      </c>
      <c r="C118" s="66">
        <v>891</v>
      </c>
    </row>
    <row r="119" spans="1:3" x14ac:dyDescent="0.3">
      <c r="A119" s="63">
        <v>116</v>
      </c>
      <c r="B119" s="63" t="s">
        <v>89</v>
      </c>
      <c r="C119" s="66">
        <v>972</v>
      </c>
    </row>
    <row r="120" spans="1:3" x14ac:dyDescent="0.3">
      <c r="A120" s="63">
        <v>117</v>
      </c>
      <c r="B120" s="63" t="s">
        <v>90</v>
      </c>
      <c r="C120" s="66">
        <v>1053</v>
      </c>
    </row>
    <row r="121" spans="1:3" x14ac:dyDescent="0.3">
      <c r="A121" s="63">
        <v>118</v>
      </c>
      <c r="B121" s="63" t="s">
        <v>91</v>
      </c>
      <c r="C121" s="66">
        <v>1134</v>
      </c>
    </row>
    <row r="122" spans="1:3" x14ac:dyDescent="0.3">
      <c r="A122" s="63">
        <v>119</v>
      </c>
      <c r="B122" s="63" t="s">
        <v>92</v>
      </c>
      <c r="C122" s="66">
        <v>1215</v>
      </c>
    </row>
    <row r="123" spans="1:3" x14ac:dyDescent="0.3">
      <c r="A123" s="63">
        <v>120</v>
      </c>
      <c r="B123" s="63" t="s">
        <v>93</v>
      </c>
      <c r="C123" s="66">
        <v>1296</v>
      </c>
    </row>
    <row r="124" spans="1:3" x14ac:dyDescent="0.3">
      <c r="A124" s="63">
        <v>121</v>
      </c>
      <c r="B124" s="63" t="s">
        <v>94</v>
      </c>
      <c r="C124" s="66">
        <v>1377</v>
      </c>
    </row>
    <row r="125" spans="1:3" x14ac:dyDescent="0.3">
      <c r="A125" s="63">
        <v>122</v>
      </c>
      <c r="B125" s="63" t="s">
        <v>95</v>
      </c>
      <c r="C125" s="66">
        <v>1458</v>
      </c>
    </row>
    <row r="126" spans="1:3" x14ac:dyDescent="0.3">
      <c r="A126" s="63">
        <v>123</v>
      </c>
      <c r="B126" s="63" t="s">
        <v>96</v>
      </c>
      <c r="C126" s="66">
        <v>1539</v>
      </c>
    </row>
    <row r="127" spans="1:3" x14ac:dyDescent="0.3">
      <c r="A127" s="63">
        <v>124</v>
      </c>
      <c r="B127" s="63" t="s">
        <v>97</v>
      </c>
      <c r="C127" s="66">
        <v>1620</v>
      </c>
    </row>
    <row r="128" spans="1:3" x14ac:dyDescent="0.3">
      <c r="A128" s="63">
        <v>125</v>
      </c>
      <c r="B128" s="63" t="s">
        <v>98</v>
      </c>
      <c r="C128" s="66">
        <v>1701</v>
      </c>
    </row>
    <row r="129" spans="1:3" x14ac:dyDescent="0.3">
      <c r="A129" s="63">
        <v>126</v>
      </c>
      <c r="B129" s="63" t="s">
        <v>99</v>
      </c>
      <c r="C129" s="66">
        <v>102</v>
      </c>
    </row>
    <row r="130" spans="1:3" x14ac:dyDescent="0.3">
      <c r="A130" s="63">
        <v>127</v>
      </c>
      <c r="B130" s="63" t="s">
        <v>100</v>
      </c>
      <c r="C130" s="66">
        <v>148</v>
      </c>
    </row>
    <row r="131" spans="1:3" x14ac:dyDescent="0.3">
      <c r="A131" s="63">
        <v>128</v>
      </c>
      <c r="B131" s="63" t="s">
        <v>101</v>
      </c>
      <c r="C131" s="66">
        <v>191</v>
      </c>
    </row>
    <row r="132" spans="1:3" x14ac:dyDescent="0.3">
      <c r="A132" s="63">
        <v>129</v>
      </c>
      <c r="B132" s="63" t="s">
        <v>102</v>
      </c>
      <c r="C132" s="66">
        <v>232</v>
      </c>
    </row>
    <row r="133" spans="1:3" x14ac:dyDescent="0.3">
      <c r="A133" s="63">
        <v>130</v>
      </c>
      <c r="B133" s="63" t="s">
        <v>103</v>
      </c>
      <c r="C133" s="66">
        <v>268</v>
      </c>
    </row>
    <row r="134" spans="1:3" x14ac:dyDescent="0.3">
      <c r="A134" s="63">
        <v>131</v>
      </c>
      <c r="B134" s="63" t="s">
        <v>104</v>
      </c>
      <c r="C134" s="66">
        <v>302</v>
      </c>
    </row>
    <row r="135" spans="1:3" x14ac:dyDescent="0.3">
      <c r="A135" s="63">
        <v>132</v>
      </c>
      <c r="B135" s="63" t="s">
        <v>105</v>
      </c>
      <c r="C135" s="66">
        <v>336</v>
      </c>
    </row>
    <row r="136" spans="1:3" x14ac:dyDescent="0.3">
      <c r="A136" s="63">
        <v>133</v>
      </c>
      <c r="B136" s="63" t="s">
        <v>106</v>
      </c>
      <c r="C136" s="66">
        <v>370</v>
      </c>
    </row>
    <row r="137" spans="1:3" x14ac:dyDescent="0.3">
      <c r="A137" s="63">
        <v>134</v>
      </c>
      <c r="B137" s="63" t="s">
        <v>107</v>
      </c>
      <c r="C137" s="66">
        <v>404</v>
      </c>
    </row>
    <row r="138" spans="1:3" x14ac:dyDescent="0.3">
      <c r="A138" s="63">
        <v>135</v>
      </c>
      <c r="B138" s="63" t="s">
        <v>108</v>
      </c>
      <c r="C138" s="66">
        <v>438</v>
      </c>
    </row>
    <row r="139" spans="1:3" x14ac:dyDescent="0.3">
      <c r="A139" s="63">
        <v>136</v>
      </c>
      <c r="B139" s="63" t="s">
        <v>109</v>
      </c>
      <c r="C139" s="66">
        <v>472</v>
      </c>
    </row>
    <row r="140" spans="1:3" x14ac:dyDescent="0.3">
      <c r="A140" s="63">
        <v>137</v>
      </c>
      <c r="B140" s="63" t="s">
        <v>110</v>
      </c>
      <c r="C140" s="66">
        <v>506</v>
      </c>
    </row>
    <row r="141" spans="1:3" x14ac:dyDescent="0.3">
      <c r="A141" s="63">
        <v>138</v>
      </c>
      <c r="B141" s="63" t="s">
        <v>111</v>
      </c>
      <c r="C141" s="66">
        <v>540</v>
      </c>
    </row>
    <row r="142" spans="1:3" x14ac:dyDescent="0.3">
      <c r="A142" s="63">
        <v>139</v>
      </c>
      <c r="B142" s="63" t="s">
        <v>112</v>
      </c>
      <c r="C142" s="66">
        <v>574</v>
      </c>
    </row>
    <row r="143" spans="1:3" x14ac:dyDescent="0.3">
      <c r="A143" s="63">
        <v>140</v>
      </c>
      <c r="B143" s="63" t="s">
        <v>113</v>
      </c>
      <c r="C143" s="66">
        <v>608</v>
      </c>
    </row>
    <row r="144" spans="1:3" x14ac:dyDescent="0.3">
      <c r="A144" s="63">
        <v>141</v>
      </c>
      <c r="B144" s="63" t="s">
        <v>114</v>
      </c>
      <c r="C144" s="66">
        <v>642</v>
      </c>
    </row>
    <row r="145" spans="1:3" x14ac:dyDescent="0.3">
      <c r="A145" s="63">
        <v>142</v>
      </c>
      <c r="B145" s="63" t="s">
        <v>115</v>
      </c>
      <c r="C145" s="66">
        <v>676</v>
      </c>
    </row>
    <row r="146" spans="1:3" x14ac:dyDescent="0.3">
      <c r="A146" s="63">
        <v>143</v>
      </c>
      <c r="B146" s="63" t="s">
        <v>116</v>
      </c>
      <c r="C146" s="66">
        <v>710</v>
      </c>
    </row>
    <row r="147" spans="1:3" x14ac:dyDescent="0.3">
      <c r="A147" s="63">
        <v>144</v>
      </c>
      <c r="B147" s="63" t="s">
        <v>117</v>
      </c>
      <c r="C147" s="66">
        <v>744</v>
      </c>
    </row>
    <row r="148" spans="1:3" x14ac:dyDescent="0.3">
      <c r="A148" s="63">
        <v>145</v>
      </c>
      <c r="B148" s="63" t="s">
        <v>118</v>
      </c>
      <c r="C148" s="66">
        <v>778</v>
      </c>
    </row>
    <row r="149" spans="1:3" x14ac:dyDescent="0.3">
      <c r="A149" s="63">
        <v>146</v>
      </c>
      <c r="B149" s="63" t="s">
        <v>119</v>
      </c>
      <c r="C149" s="66">
        <v>812</v>
      </c>
    </row>
    <row r="150" spans="1:3" x14ac:dyDescent="0.3">
      <c r="A150" s="63">
        <v>147</v>
      </c>
      <c r="B150" s="63" t="s">
        <v>120</v>
      </c>
      <c r="C150" s="66">
        <v>846</v>
      </c>
    </row>
    <row r="151" spans="1:3" x14ac:dyDescent="0.3">
      <c r="A151" s="63">
        <v>148</v>
      </c>
      <c r="B151" s="63" t="s">
        <v>121</v>
      </c>
      <c r="C151" s="66">
        <v>880</v>
      </c>
    </row>
    <row r="152" spans="1:3" x14ac:dyDescent="0.3">
      <c r="A152" s="63">
        <v>149</v>
      </c>
      <c r="B152" s="63" t="s">
        <v>122</v>
      </c>
      <c r="C152" s="66">
        <v>914</v>
      </c>
    </row>
    <row r="153" spans="1:3" x14ac:dyDescent="0.3">
      <c r="A153" s="63">
        <v>150</v>
      </c>
      <c r="B153" s="63" t="s">
        <v>123</v>
      </c>
      <c r="C153" s="66">
        <v>948</v>
      </c>
    </row>
    <row r="154" spans="1:3" x14ac:dyDescent="0.3">
      <c r="A154" s="63">
        <v>151</v>
      </c>
      <c r="B154" s="63" t="s">
        <v>124</v>
      </c>
      <c r="C154" s="66">
        <v>982</v>
      </c>
    </row>
    <row r="155" spans="1:3" x14ac:dyDescent="0.3">
      <c r="A155" s="63">
        <v>152</v>
      </c>
      <c r="B155" s="63" t="s">
        <v>125</v>
      </c>
      <c r="C155" s="66">
        <v>1016</v>
      </c>
    </row>
    <row r="156" spans="1:3" x14ac:dyDescent="0.3">
      <c r="A156" s="63">
        <v>153</v>
      </c>
      <c r="B156" s="63" t="s">
        <v>126</v>
      </c>
      <c r="C156" s="66">
        <v>1050</v>
      </c>
    </row>
    <row r="157" spans="1:3" x14ac:dyDescent="0.3">
      <c r="A157" s="63">
        <v>154</v>
      </c>
      <c r="B157" s="63" t="s">
        <v>127</v>
      </c>
      <c r="C157" s="66">
        <v>1084</v>
      </c>
    </row>
    <row r="158" spans="1:3" x14ac:dyDescent="0.3">
      <c r="A158" s="63">
        <v>155</v>
      </c>
      <c r="B158" s="63" t="s">
        <v>128</v>
      </c>
      <c r="C158" s="66">
        <v>1118</v>
      </c>
    </row>
    <row r="159" spans="1:3" x14ac:dyDescent="0.3">
      <c r="A159" s="63">
        <v>156</v>
      </c>
      <c r="B159" s="63" t="s">
        <v>129</v>
      </c>
      <c r="C159" s="66">
        <v>1152</v>
      </c>
    </row>
    <row r="160" spans="1:3" x14ac:dyDescent="0.3">
      <c r="A160" s="63">
        <v>157</v>
      </c>
      <c r="B160" s="63" t="s">
        <v>130</v>
      </c>
      <c r="C160" s="66">
        <v>1186</v>
      </c>
    </row>
    <row r="161" spans="1:3" x14ac:dyDescent="0.3">
      <c r="A161" s="63">
        <v>158</v>
      </c>
      <c r="B161" s="63" t="s">
        <v>131</v>
      </c>
      <c r="C161" s="66">
        <v>1220</v>
      </c>
    </row>
    <row r="162" spans="1:3" x14ac:dyDescent="0.3">
      <c r="A162" s="63">
        <v>159</v>
      </c>
      <c r="B162" s="63" t="s">
        <v>132</v>
      </c>
      <c r="C162" s="66">
        <v>1254</v>
      </c>
    </row>
    <row r="163" spans="1:3" x14ac:dyDescent="0.3">
      <c r="A163" s="63">
        <v>160</v>
      </c>
      <c r="B163" s="63" t="s">
        <v>133</v>
      </c>
      <c r="C163" s="66">
        <v>1288</v>
      </c>
    </row>
    <row r="164" spans="1:3" x14ac:dyDescent="0.3">
      <c r="A164" s="63">
        <v>161</v>
      </c>
      <c r="B164" s="63" t="s">
        <v>134</v>
      </c>
      <c r="C164" s="66">
        <v>1322</v>
      </c>
    </row>
    <row r="165" spans="1:3" x14ac:dyDescent="0.3">
      <c r="A165" s="63">
        <v>162</v>
      </c>
      <c r="B165" s="63" t="s">
        <v>135</v>
      </c>
      <c r="C165" s="66">
        <v>1356</v>
      </c>
    </row>
    <row r="166" spans="1:3" x14ac:dyDescent="0.3">
      <c r="A166" s="63">
        <v>163</v>
      </c>
      <c r="B166" s="63" t="s">
        <v>136</v>
      </c>
      <c r="C166" s="66">
        <v>1390</v>
      </c>
    </row>
    <row r="167" spans="1:3" x14ac:dyDescent="0.3">
      <c r="A167" s="63">
        <v>164</v>
      </c>
      <c r="B167" s="63" t="s">
        <v>137</v>
      </c>
      <c r="C167" s="66">
        <v>1424</v>
      </c>
    </row>
    <row r="168" spans="1:3" x14ac:dyDescent="0.3">
      <c r="A168" s="63">
        <v>165</v>
      </c>
      <c r="B168" s="63" t="s">
        <v>138</v>
      </c>
      <c r="C168" s="66">
        <v>1458</v>
      </c>
    </row>
    <row r="169" spans="1:3" x14ac:dyDescent="0.3">
      <c r="A169" s="63">
        <v>166</v>
      </c>
      <c r="B169" s="63" t="s">
        <v>139</v>
      </c>
      <c r="C169" s="66">
        <v>1492</v>
      </c>
    </row>
    <row r="170" spans="1:3" x14ac:dyDescent="0.3">
      <c r="A170" s="63">
        <v>167</v>
      </c>
      <c r="B170" s="64" t="s">
        <v>519</v>
      </c>
      <c r="C170" s="66">
        <v>34</v>
      </c>
    </row>
    <row r="171" spans="1:3" x14ac:dyDescent="0.3">
      <c r="A171" s="63">
        <v>168</v>
      </c>
      <c r="B171" s="63" t="s">
        <v>140</v>
      </c>
      <c r="C171" s="66">
        <v>68</v>
      </c>
    </row>
    <row r="172" spans="1:3" x14ac:dyDescent="0.3">
      <c r="A172" s="63">
        <v>169</v>
      </c>
      <c r="B172" s="63" t="s">
        <v>141</v>
      </c>
      <c r="C172" s="66">
        <v>102</v>
      </c>
    </row>
    <row r="173" spans="1:3" x14ac:dyDescent="0.3">
      <c r="A173" s="63">
        <v>170</v>
      </c>
      <c r="B173" s="63" t="s">
        <v>142</v>
      </c>
      <c r="C173" s="66">
        <v>136</v>
      </c>
    </row>
    <row r="174" spans="1:3" x14ac:dyDescent="0.3">
      <c r="A174" s="63">
        <v>171</v>
      </c>
      <c r="B174" s="63" t="s">
        <v>143</v>
      </c>
      <c r="C174" s="66">
        <v>170</v>
      </c>
    </row>
    <row r="175" spans="1:3" x14ac:dyDescent="0.3">
      <c r="A175" s="63">
        <v>172</v>
      </c>
      <c r="B175" s="63" t="s">
        <v>144</v>
      </c>
      <c r="C175" s="66">
        <v>204</v>
      </c>
    </row>
    <row r="176" spans="1:3" x14ac:dyDescent="0.3">
      <c r="A176" s="63">
        <v>173</v>
      </c>
      <c r="B176" s="63" t="s">
        <v>145</v>
      </c>
      <c r="C176" s="66">
        <v>238</v>
      </c>
    </row>
    <row r="177" spans="1:3" x14ac:dyDescent="0.3">
      <c r="A177" s="63">
        <v>174</v>
      </c>
      <c r="B177" s="63" t="s">
        <v>146</v>
      </c>
      <c r="C177" s="66">
        <v>272</v>
      </c>
    </row>
    <row r="178" spans="1:3" x14ac:dyDescent="0.3">
      <c r="A178" s="63">
        <v>175</v>
      </c>
      <c r="B178" s="63" t="s">
        <v>147</v>
      </c>
      <c r="C178" s="66">
        <v>306</v>
      </c>
    </row>
    <row r="179" spans="1:3" x14ac:dyDescent="0.3">
      <c r="A179" s="63">
        <v>176</v>
      </c>
      <c r="B179" s="63" t="s">
        <v>148</v>
      </c>
      <c r="C179" s="66">
        <v>340</v>
      </c>
    </row>
    <row r="180" spans="1:3" x14ac:dyDescent="0.3">
      <c r="A180" s="63">
        <v>177</v>
      </c>
      <c r="B180" s="63" t="s">
        <v>149</v>
      </c>
      <c r="C180" s="66">
        <v>374</v>
      </c>
    </row>
    <row r="181" spans="1:3" x14ac:dyDescent="0.3">
      <c r="A181" s="63">
        <v>178</v>
      </c>
      <c r="B181" s="63" t="s">
        <v>150</v>
      </c>
      <c r="C181" s="66">
        <v>408</v>
      </c>
    </row>
    <row r="182" spans="1:3" x14ac:dyDescent="0.3">
      <c r="A182" s="63">
        <v>179</v>
      </c>
      <c r="B182" s="63" t="s">
        <v>151</v>
      </c>
      <c r="C182" s="66">
        <v>442</v>
      </c>
    </row>
    <row r="183" spans="1:3" x14ac:dyDescent="0.3">
      <c r="A183" s="63">
        <v>180</v>
      </c>
      <c r="B183" s="63" t="s">
        <v>152</v>
      </c>
      <c r="C183" s="66">
        <v>476</v>
      </c>
    </row>
    <row r="184" spans="1:3" x14ac:dyDescent="0.3">
      <c r="A184" s="63">
        <v>181</v>
      </c>
      <c r="B184" s="63" t="s">
        <v>153</v>
      </c>
      <c r="C184" s="66">
        <v>510</v>
      </c>
    </row>
    <row r="185" spans="1:3" x14ac:dyDescent="0.3">
      <c r="A185" s="63">
        <v>182</v>
      </c>
      <c r="B185" s="63" t="s">
        <v>154</v>
      </c>
      <c r="C185" s="66">
        <v>544</v>
      </c>
    </row>
    <row r="186" spans="1:3" x14ac:dyDescent="0.3">
      <c r="A186" s="63">
        <v>183</v>
      </c>
      <c r="B186" s="63" t="s">
        <v>155</v>
      </c>
      <c r="C186" s="66">
        <v>578</v>
      </c>
    </row>
    <row r="187" spans="1:3" x14ac:dyDescent="0.3">
      <c r="A187" s="63">
        <v>184</v>
      </c>
      <c r="B187" s="63" t="s">
        <v>156</v>
      </c>
      <c r="C187" s="66">
        <v>612</v>
      </c>
    </row>
    <row r="188" spans="1:3" x14ac:dyDescent="0.3">
      <c r="A188" s="63">
        <v>185</v>
      </c>
      <c r="B188" s="63" t="s">
        <v>157</v>
      </c>
      <c r="C188" s="66">
        <v>646</v>
      </c>
    </row>
    <row r="189" spans="1:3" x14ac:dyDescent="0.3">
      <c r="A189" s="63">
        <v>186</v>
      </c>
      <c r="B189" s="63" t="s">
        <v>158</v>
      </c>
      <c r="C189" s="66">
        <v>680</v>
      </c>
    </row>
    <row r="190" spans="1:3" x14ac:dyDescent="0.3">
      <c r="A190" s="63">
        <v>187</v>
      </c>
      <c r="B190" s="63" t="s">
        <v>159</v>
      </c>
      <c r="C190" s="66">
        <v>714</v>
      </c>
    </row>
    <row r="191" spans="1:3" x14ac:dyDescent="0.3">
      <c r="A191" s="63">
        <v>188</v>
      </c>
      <c r="B191" s="63" t="s">
        <v>160</v>
      </c>
      <c r="C191" s="66">
        <v>748</v>
      </c>
    </row>
    <row r="192" spans="1:3" x14ac:dyDescent="0.3">
      <c r="A192" s="63">
        <v>189</v>
      </c>
      <c r="B192" s="63" t="s">
        <v>161</v>
      </c>
      <c r="C192" s="66">
        <v>782</v>
      </c>
    </row>
    <row r="193" spans="1:3" x14ac:dyDescent="0.3">
      <c r="A193" s="63">
        <v>190</v>
      </c>
      <c r="B193" s="63" t="s">
        <v>162</v>
      </c>
      <c r="C193" s="66">
        <v>816</v>
      </c>
    </row>
    <row r="194" spans="1:3" x14ac:dyDescent="0.3">
      <c r="A194" s="63">
        <v>191</v>
      </c>
      <c r="B194" s="63" t="s">
        <v>163</v>
      </c>
      <c r="C194" s="66">
        <v>850</v>
      </c>
    </row>
    <row r="195" spans="1:3" x14ac:dyDescent="0.3">
      <c r="A195" s="63">
        <v>192</v>
      </c>
      <c r="B195" s="63" t="s">
        <v>164</v>
      </c>
      <c r="C195" s="66">
        <v>884</v>
      </c>
    </row>
    <row r="196" spans="1:3" x14ac:dyDescent="0.3">
      <c r="A196" s="63">
        <v>193</v>
      </c>
      <c r="B196" s="63" t="s">
        <v>165</v>
      </c>
      <c r="C196" s="66">
        <v>918</v>
      </c>
    </row>
    <row r="197" spans="1:3" x14ac:dyDescent="0.3">
      <c r="A197" s="63">
        <v>194</v>
      </c>
      <c r="B197" s="63" t="s">
        <v>166</v>
      </c>
      <c r="C197" s="66">
        <v>952</v>
      </c>
    </row>
    <row r="198" spans="1:3" x14ac:dyDescent="0.3">
      <c r="A198" s="63">
        <v>195</v>
      </c>
      <c r="B198" s="63" t="s">
        <v>167</v>
      </c>
      <c r="C198" s="66">
        <v>986</v>
      </c>
    </row>
    <row r="199" spans="1:3" x14ac:dyDescent="0.3">
      <c r="A199" s="63">
        <v>196</v>
      </c>
      <c r="B199" s="63" t="s">
        <v>168</v>
      </c>
      <c r="C199" s="66">
        <v>1020</v>
      </c>
    </row>
    <row r="200" spans="1:3" x14ac:dyDescent="0.3">
      <c r="A200" s="63">
        <v>197</v>
      </c>
      <c r="B200" s="63" t="s">
        <v>169</v>
      </c>
      <c r="C200" s="66">
        <v>1054</v>
      </c>
    </row>
    <row r="201" spans="1:3" x14ac:dyDescent="0.3">
      <c r="A201" s="63">
        <v>198</v>
      </c>
      <c r="B201" s="63" t="s">
        <v>170</v>
      </c>
      <c r="C201" s="66">
        <v>1088</v>
      </c>
    </row>
    <row r="202" spans="1:3" x14ac:dyDescent="0.3">
      <c r="A202" s="63">
        <v>199</v>
      </c>
      <c r="B202" s="63" t="s">
        <v>171</v>
      </c>
      <c r="C202" s="66">
        <v>1122</v>
      </c>
    </row>
    <row r="203" spans="1:3" x14ac:dyDescent="0.3">
      <c r="A203" s="63">
        <v>200</v>
      </c>
      <c r="B203" s="63" t="s">
        <v>172</v>
      </c>
      <c r="C203" s="66">
        <v>1156</v>
      </c>
    </row>
    <row r="204" spans="1:3" x14ac:dyDescent="0.3">
      <c r="A204" s="63">
        <v>201</v>
      </c>
      <c r="B204" s="63" t="s">
        <v>173</v>
      </c>
      <c r="C204" s="66">
        <v>1190</v>
      </c>
    </row>
    <row r="205" spans="1:3" x14ac:dyDescent="0.3">
      <c r="A205" s="63">
        <v>202</v>
      </c>
      <c r="B205" s="63" t="s">
        <v>174</v>
      </c>
      <c r="C205" s="66">
        <v>1224</v>
      </c>
    </row>
    <row r="206" spans="1:3" x14ac:dyDescent="0.3">
      <c r="A206" s="63">
        <v>203</v>
      </c>
      <c r="B206" s="63" t="s">
        <v>175</v>
      </c>
      <c r="C206" s="66">
        <v>1258</v>
      </c>
    </row>
    <row r="207" spans="1:3" x14ac:dyDescent="0.3">
      <c r="A207" s="63">
        <v>204</v>
      </c>
      <c r="B207" s="63" t="s">
        <v>176</v>
      </c>
      <c r="C207" s="66">
        <v>1292</v>
      </c>
    </row>
    <row r="208" spans="1:3" x14ac:dyDescent="0.3">
      <c r="A208" s="63">
        <v>205</v>
      </c>
      <c r="B208" s="63" t="s">
        <v>177</v>
      </c>
      <c r="C208" s="66">
        <v>1326</v>
      </c>
    </row>
    <row r="209" spans="1:3" x14ac:dyDescent="0.3">
      <c r="A209" s="63">
        <v>206</v>
      </c>
      <c r="B209" s="63" t="s">
        <v>178</v>
      </c>
      <c r="C209" s="66">
        <v>1360</v>
      </c>
    </row>
    <row r="210" spans="1:3" x14ac:dyDescent="0.3">
      <c r="A210" s="63">
        <v>207</v>
      </c>
      <c r="B210" s="63" t="s">
        <v>179</v>
      </c>
      <c r="C210" s="66">
        <v>1394</v>
      </c>
    </row>
    <row r="211" spans="1:3" x14ac:dyDescent="0.3">
      <c r="A211" s="63">
        <v>208</v>
      </c>
      <c r="B211" s="63" t="s">
        <v>180</v>
      </c>
      <c r="C211" s="66">
        <v>1428</v>
      </c>
    </row>
    <row r="212" spans="1:3" x14ac:dyDescent="0.3">
      <c r="A212" s="63">
        <v>209</v>
      </c>
      <c r="B212" s="63" t="s">
        <v>181</v>
      </c>
      <c r="C212" s="66">
        <v>102</v>
      </c>
    </row>
    <row r="213" spans="1:3" x14ac:dyDescent="0.3">
      <c r="A213" s="63">
        <v>210</v>
      </c>
      <c r="B213" s="63" t="s">
        <v>182</v>
      </c>
      <c r="C213" s="66">
        <v>191</v>
      </c>
    </row>
    <row r="214" spans="1:3" x14ac:dyDescent="0.3">
      <c r="A214" s="63">
        <v>211</v>
      </c>
      <c r="B214" s="63" t="s">
        <v>183</v>
      </c>
      <c r="C214" s="66">
        <v>268</v>
      </c>
    </row>
    <row r="215" spans="1:3" x14ac:dyDescent="0.3">
      <c r="A215" s="63">
        <v>212</v>
      </c>
      <c r="B215" s="63" t="s">
        <v>184</v>
      </c>
      <c r="C215" s="66">
        <v>336</v>
      </c>
    </row>
    <row r="216" spans="1:3" x14ac:dyDescent="0.3">
      <c r="A216" s="63">
        <v>213</v>
      </c>
      <c r="B216" s="63" t="s">
        <v>185</v>
      </c>
      <c r="C216" s="66">
        <v>404</v>
      </c>
    </row>
    <row r="217" spans="1:3" x14ac:dyDescent="0.3">
      <c r="A217" s="63">
        <v>214</v>
      </c>
      <c r="B217" s="63" t="s">
        <v>186</v>
      </c>
      <c r="C217" s="66">
        <v>472</v>
      </c>
    </row>
    <row r="218" spans="1:3" x14ac:dyDescent="0.3">
      <c r="A218" s="63">
        <v>215</v>
      </c>
      <c r="B218" s="63" t="s">
        <v>187</v>
      </c>
      <c r="C218" s="66">
        <v>540</v>
      </c>
    </row>
    <row r="219" spans="1:3" x14ac:dyDescent="0.3">
      <c r="A219" s="63">
        <v>216</v>
      </c>
      <c r="B219" s="63" t="s">
        <v>188</v>
      </c>
      <c r="C219" s="66">
        <v>608</v>
      </c>
    </row>
    <row r="220" spans="1:3" x14ac:dyDescent="0.3">
      <c r="A220" s="63">
        <v>217</v>
      </c>
      <c r="B220" s="63" t="s">
        <v>189</v>
      </c>
      <c r="C220" s="66">
        <v>676</v>
      </c>
    </row>
    <row r="221" spans="1:3" x14ac:dyDescent="0.3">
      <c r="A221" s="63">
        <v>218</v>
      </c>
      <c r="B221" s="63" t="s">
        <v>190</v>
      </c>
      <c r="C221" s="66">
        <v>744</v>
      </c>
    </row>
    <row r="222" spans="1:3" x14ac:dyDescent="0.3">
      <c r="A222" s="63">
        <v>219</v>
      </c>
      <c r="B222" s="63" t="s">
        <v>191</v>
      </c>
      <c r="C222" s="66">
        <v>812</v>
      </c>
    </row>
    <row r="223" spans="1:3" x14ac:dyDescent="0.3">
      <c r="A223" s="63">
        <v>220</v>
      </c>
      <c r="B223" s="63" t="s">
        <v>192</v>
      </c>
      <c r="C223" s="66">
        <v>880</v>
      </c>
    </row>
    <row r="224" spans="1:3" x14ac:dyDescent="0.3">
      <c r="A224" s="63">
        <v>221</v>
      </c>
      <c r="B224" s="63" t="s">
        <v>193</v>
      </c>
      <c r="C224" s="66">
        <v>948</v>
      </c>
    </row>
    <row r="225" spans="1:3" x14ac:dyDescent="0.3">
      <c r="A225" s="63">
        <v>222</v>
      </c>
      <c r="B225" s="63" t="s">
        <v>194</v>
      </c>
      <c r="C225" s="66">
        <v>1016</v>
      </c>
    </row>
    <row r="226" spans="1:3" x14ac:dyDescent="0.3">
      <c r="A226" s="63">
        <v>223</v>
      </c>
      <c r="B226" s="63" t="s">
        <v>195</v>
      </c>
      <c r="C226" s="66">
        <v>1084</v>
      </c>
    </row>
    <row r="227" spans="1:3" x14ac:dyDescent="0.3">
      <c r="A227" s="63">
        <v>224</v>
      </c>
      <c r="B227" s="63" t="s">
        <v>196</v>
      </c>
      <c r="C227" s="66">
        <v>1152</v>
      </c>
    </row>
    <row r="228" spans="1:3" x14ac:dyDescent="0.3">
      <c r="A228" s="63">
        <v>225</v>
      </c>
      <c r="B228" s="63" t="s">
        <v>197</v>
      </c>
      <c r="C228" s="66">
        <v>1220</v>
      </c>
    </row>
    <row r="229" spans="1:3" x14ac:dyDescent="0.3">
      <c r="A229" s="63">
        <v>226</v>
      </c>
      <c r="B229" s="63" t="s">
        <v>198</v>
      </c>
      <c r="C229" s="66">
        <v>1288</v>
      </c>
    </row>
    <row r="230" spans="1:3" x14ac:dyDescent="0.3">
      <c r="A230" s="63">
        <v>227</v>
      </c>
      <c r="B230" s="63" t="s">
        <v>199</v>
      </c>
      <c r="C230" s="66">
        <v>1356</v>
      </c>
    </row>
    <row r="231" spans="1:3" x14ac:dyDescent="0.3">
      <c r="A231" s="63">
        <v>228</v>
      </c>
      <c r="B231" s="63" t="s">
        <v>200</v>
      </c>
      <c r="C231" s="66">
        <v>1424</v>
      </c>
    </row>
    <row r="232" spans="1:3" x14ac:dyDescent="0.3">
      <c r="A232" s="63">
        <v>229</v>
      </c>
      <c r="B232" s="63" t="s">
        <v>201</v>
      </c>
      <c r="C232" s="66">
        <v>1492</v>
      </c>
    </row>
    <row r="233" spans="1:3" x14ac:dyDescent="0.3">
      <c r="A233" s="63">
        <v>230</v>
      </c>
      <c r="B233" s="64" t="s">
        <v>518</v>
      </c>
      <c r="C233" s="66">
        <v>68</v>
      </c>
    </row>
    <row r="234" spans="1:3" x14ac:dyDescent="0.3">
      <c r="A234" s="63">
        <v>231</v>
      </c>
      <c r="B234" s="63" t="s">
        <v>202</v>
      </c>
      <c r="C234" s="66">
        <v>136</v>
      </c>
    </row>
    <row r="235" spans="1:3" x14ac:dyDescent="0.3">
      <c r="A235" s="63">
        <v>232</v>
      </c>
      <c r="B235" s="63" t="s">
        <v>203</v>
      </c>
      <c r="C235" s="66">
        <v>204</v>
      </c>
    </row>
    <row r="236" spans="1:3" x14ac:dyDescent="0.3">
      <c r="A236" s="63">
        <v>233</v>
      </c>
      <c r="B236" s="63" t="s">
        <v>204</v>
      </c>
      <c r="C236" s="66">
        <v>272</v>
      </c>
    </row>
    <row r="237" spans="1:3" x14ac:dyDescent="0.3">
      <c r="A237" s="63">
        <v>234</v>
      </c>
      <c r="B237" s="63" t="s">
        <v>205</v>
      </c>
      <c r="C237" s="66">
        <v>340</v>
      </c>
    </row>
    <row r="238" spans="1:3" x14ac:dyDescent="0.3">
      <c r="A238" s="63">
        <v>235</v>
      </c>
      <c r="B238" s="63" t="s">
        <v>206</v>
      </c>
      <c r="C238" s="66">
        <v>408</v>
      </c>
    </row>
    <row r="239" spans="1:3" x14ac:dyDescent="0.3">
      <c r="A239" s="63">
        <v>236</v>
      </c>
      <c r="B239" s="63" t="s">
        <v>207</v>
      </c>
      <c r="C239" s="66">
        <v>476</v>
      </c>
    </row>
    <row r="240" spans="1:3" x14ac:dyDescent="0.3">
      <c r="A240" s="63">
        <v>237</v>
      </c>
      <c r="B240" s="63" t="s">
        <v>208</v>
      </c>
      <c r="C240" s="66">
        <v>544</v>
      </c>
    </row>
    <row r="241" spans="1:3" x14ac:dyDescent="0.3">
      <c r="A241" s="63">
        <v>238</v>
      </c>
      <c r="B241" s="63" t="s">
        <v>209</v>
      </c>
      <c r="C241" s="66">
        <v>612</v>
      </c>
    </row>
    <row r="242" spans="1:3" x14ac:dyDescent="0.3">
      <c r="A242" s="63">
        <v>239</v>
      </c>
      <c r="B242" s="63" t="s">
        <v>210</v>
      </c>
      <c r="C242" s="66">
        <v>680</v>
      </c>
    </row>
    <row r="243" spans="1:3" x14ac:dyDescent="0.3">
      <c r="A243" s="63">
        <v>240</v>
      </c>
      <c r="B243" s="63" t="s">
        <v>211</v>
      </c>
      <c r="C243" s="66">
        <v>748</v>
      </c>
    </row>
    <row r="244" spans="1:3" x14ac:dyDescent="0.3">
      <c r="A244" s="63">
        <v>241</v>
      </c>
      <c r="B244" s="63" t="s">
        <v>212</v>
      </c>
      <c r="C244" s="66">
        <v>816</v>
      </c>
    </row>
    <row r="245" spans="1:3" x14ac:dyDescent="0.3">
      <c r="A245" s="63">
        <v>242</v>
      </c>
      <c r="B245" s="63" t="s">
        <v>213</v>
      </c>
      <c r="C245" s="66">
        <v>884</v>
      </c>
    </row>
    <row r="246" spans="1:3" x14ac:dyDescent="0.3">
      <c r="A246" s="63">
        <v>243</v>
      </c>
      <c r="B246" s="63" t="s">
        <v>214</v>
      </c>
      <c r="C246" s="66">
        <v>952</v>
      </c>
    </row>
    <row r="247" spans="1:3" x14ac:dyDescent="0.3">
      <c r="A247" s="63">
        <v>244</v>
      </c>
      <c r="B247" s="63" t="s">
        <v>215</v>
      </c>
      <c r="C247" s="66">
        <v>1020</v>
      </c>
    </row>
    <row r="248" spans="1:3" x14ac:dyDescent="0.3">
      <c r="A248" s="63">
        <v>245</v>
      </c>
      <c r="B248" s="63" t="s">
        <v>216</v>
      </c>
      <c r="C248" s="66">
        <v>1088</v>
      </c>
    </row>
    <row r="249" spans="1:3" x14ac:dyDescent="0.3">
      <c r="A249" s="63">
        <v>246</v>
      </c>
      <c r="B249" s="63" t="s">
        <v>217</v>
      </c>
      <c r="C249" s="66">
        <v>1156</v>
      </c>
    </row>
    <row r="250" spans="1:3" x14ac:dyDescent="0.3">
      <c r="A250" s="63">
        <v>247</v>
      </c>
      <c r="B250" s="63" t="s">
        <v>218</v>
      </c>
      <c r="C250" s="66">
        <v>1224</v>
      </c>
    </row>
    <row r="251" spans="1:3" x14ac:dyDescent="0.3">
      <c r="A251" s="63">
        <v>248</v>
      </c>
      <c r="B251" s="63" t="s">
        <v>219</v>
      </c>
      <c r="C251" s="66">
        <v>1292</v>
      </c>
    </row>
    <row r="252" spans="1:3" x14ac:dyDescent="0.3">
      <c r="A252" s="63">
        <v>249</v>
      </c>
      <c r="B252" s="63" t="s">
        <v>220</v>
      </c>
      <c r="C252" s="66">
        <v>1360</v>
      </c>
    </row>
    <row r="253" spans="1:3" x14ac:dyDescent="0.3">
      <c r="A253" s="63">
        <v>250</v>
      </c>
      <c r="B253" s="63" t="s">
        <v>221</v>
      </c>
      <c r="C253" s="66">
        <v>1428</v>
      </c>
    </row>
    <row r="254" spans="1:3" x14ac:dyDescent="0.3">
      <c r="A254" s="63">
        <v>251</v>
      </c>
      <c r="B254" s="67" t="s">
        <v>517</v>
      </c>
      <c r="C254" s="66">
        <v>144</v>
      </c>
    </row>
    <row r="255" spans="1:3" x14ac:dyDescent="0.3">
      <c r="A255" s="63">
        <v>252</v>
      </c>
      <c r="B255" s="67" t="s">
        <v>516</v>
      </c>
      <c r="C255" s="66">
        <v>322</v>
      </c>
    </row>
    <row r="256" spans="1:3" x14ac:dyDescent="0.3">
      <c r="A256" s="63">
        <v>253</v>
      </c>
      <c r="B256" s="67" t="s">
        <v>515</v>
      </c>
      <c r="C256" s="66">
        <v>403</v>
      </c>
    </row>
    <row r="257" spans="1:3" x14ac:dyDescent="0.3">
      <c r="A257" s="63">
        <v>254</v>
      </c>
      <c r="B257" s="67" t="s">
        <v>514</v>
      </c>
      <c r="C257" s="66">
        <v>485</v>
      </c>
    </row>
    <row r="258" spans="1:3" x14ac:dyDescent="0.3">
      <c r="A258" s="63">
        <v>255</v>
      </c>
      <c r="B258" s="67" t="s">
        <v>513</v>
      </c>
      <c r="C258" s="66">
        <v>566</v>
      </c>
    </row>
    <row r="259" spans="1:3" x14ac:dyDescent="0.3">
      <c r="A259" s="63">
        <v>256</v>
      </c>
      <c r="B259" s="67" t="s">
        <v>512</v>
      </c>
      <c r="C259" s="66">
        <v>178</v>
      </c>
    </row>
    <row r="260" spans="1:3" x14ac:dyDescent="0.3">
      <c r="A260" s="63">
        <v>257</v>
      </c>
      <c r="B260" s="67" t="s">
        <v>222</v>
      </c>
      <c r="C260" s="66">
        <v>259</v>
      </c>
    </row>
    <row r="261" spans="1:3" x14ac:dyDescent="0.3">
      <c r="A261" s="63">
        <v>258</v>
      </c>
      <c r="B261" s="67" t="s">
        <v>511</v>
      </c>
      <c r="C261" s="66">
        <v>341</v>
      </c>
    </row>
    <row r="262" spans="1:3" x14ac:dyDescent="0.3">
      <c r="A262" s="63">
        <v>259</v>
      </c>
      <c r="B262" s="67" t="s">
        <v>510</v>
      </c>
      <c r="C262" s="66">
        <v>422</v>
      </c>
    </row>
    <row r="263" spans="1:3" x14ac:dyDescent="0.3">
      <c r="A263" s="63">
        <v>260</v>
      </c>
      <c r="B263" s="67" t="s">
        <v>509</v>
      </c>
      <c r="C263" s="66">
        <v>81</v>
      </c>
    </row>
    <row r="264" spans="1:3" x14ac:dyDescent="0.3">
      <c r="A264" s="63">
        <v>261</v>
      </c>
      <c r="B264" s="67" t="s">
        <v>508</v>
      </c>
      <c r="C264" s="66">
        <v>163</v>
      </c>
    </row>
    <row r="265" spans="1:3" x14ac:dyDescent="0.3">
      <c r="A265" s="63">
        <v>262</v>
      </c>
      <c r="B265" s="67" t="s">
        <v>507</v>
      </c>
      <c r="C265" s="66">
        <v>244</v>
      </c>
    </row>
    <row r="266" spans="1:3" x14ac:dyDescent="0.3">
      <c r="A266" s="63">
        <v>263</v>
      </c>
      <c r="B266" s="67" t="s">
        <v>506</v>
      </c>
      <c r="C266" s="66">
        <v>82</v>
      </c>
    </row>
    <row r="267" spans="1:3" x14ac:dyDescent="0.3">
      <c r="A267" s="63">
        <v>264</v>
      </c>
      <c r="B267" s="67" t="s">
        <v>223</v>
      </c>
      <c r="C267" s="66">
        <v>163</v>
      </c>
    </row>
    <row r="268" spans="1:3" x14ac:dyDescent="0.3">
      <c r="A268" s="63">
        <v>265</v>
      </c>
      <c r="B268" s="67" t="s">
        <v>505</v>
      </c>
      <c r="C268" s="66">
        <v>81</v>
      </c>
    </row>
    <row r="269" spans="1:3" x14ac:dyDescent="0.3">
      <c r="A269" s="63">
        <v>266</v>
      </c>
      <c r="B269" s="67" t="s">
        <v>504</v>
      </c>
      <c r="C269" s="66">
        <v>144</v>
      </c>
    </row>
    <row r="270" spans="1:3" x14ac:dyDescent="0.3">
      <c r="A270" s="63">
        <v>267</v>
      </c>
      <c r="B270" s="67" t="s">
        <v>503</v>
      </c>
      <c r="C270" s="66">
        <v>322</v>
      </c>
    </row>
    <row r="271" spans="1:3" x14ac:dyDescent="0.3">
      <c r="A271" s="63">
        <v>268</v>
      </c>
      <c r="B271" s="67" t="s">
        <v>502</v>
      </c>
      <c r="C271" s="66">
        <v>403</v>
      </c>
    </row>
    <row r="272" spans="1:3" x14ac:dyDescent="0.3">
      <c r="A272" s="63">
        <v>269</v>
      </c>
      <c r="B272" s="67" t="s">
        <v>501</v>
      </c>
      <c r="C272" s="66">
        <v>485</v>
      </c>
    </row>
    <row r="273" spans="1:3" x14ac:dyDescent="0.3">
      <c r="A273" s="63">
        <v>270</v>
      </c>
      <c r="B273" s="67" t="s">
        <v>500</v>
      </c>
      <c r="C273" s="66">
        <v>566</v>
      </c>
    </row>
    <row r="274" spans="1:3" x14ac:dyDescent="0.3">
      <c r="A274" s="63">
        <v>271</v>
      </c>
      <c r="B274" s="67" t="s">
        <v>499</v>
      </c>
      <c r="C274" s="66">
        <v>178</v>
      </c>
    </row>
    <row r="275" spans="1:3" x14ac:dyDescent="0.3">
      <c r="A275" s="63">
        <v>272</v>
      </c>
      <c r="B275" s="67" t="s">
        <v>498</v>
      </c>
      <c r="C275" s="66">
        <v>259</v>
      </c>
    </row>
    <row r="276" spans="1:3" x14ac:dyDescent="0.3">
      <c r="A276" s="63">
        <v>273</v>
      </c>
      <c r="B276" s="67" t="s">
        <v>497</v>
      </c>
      <c r="C276" s="66">
        <v>341</v>
      </c>
    </row>
    <row r="277" spans="1:3" x14ac:dyDescent="0.3">
      <c r="A277" s="63">
        <v>274</v>
      </c>
      <c r="B277" s="67" t="s">
        <v>496</v>
      </c>
      <c r="C277" s="66">
        <v>422</v>
      </c>
    </row>
    <row r="278" spans="1:3" x14ac:dyDescent="0.3">
      <c r="A278" s="63">
        <v>275</v>
      </c>
      <c r="B278" s="67" t="s">
        <v>224</v>
      </c>
      <c r="C278" s="66">
        <v>81</v>
      </c>
    </row>
    <row r="279" spans="1:3" x14ac:dyDescent="0.3">
      <c r="A279" s="63">
        <v>276</v>
      </c>
      <c r="B279" s="67" t="s">
        <v>495</v>
      </c>
      <c r="C279" s="66">
        <v>163</v>
      </c>
    </row>
    <row r="280" spans="1:3" x14ac:dyDescent="0.3">
      <c r="A280" s="63">
        <v>277</v>
      </c>
      <c r="B280" s="67" t="s">
        <v>494</v>
      </c>
      <c r="C280" s="66">
        <v>244</v>
      </c>
    </row>
    <row r="281" spans="1:3" x14ac:dyDescent="0.3">
      <c r="A281" s="63">
        <v>278</v>
      </c>
      <c r="B281" s="67" t="s">
        <v>493</v>
      </c>
      <c r="C281" s="66">
        <v>82</v>
      </c>
    </row>
    <row r="282" spans="1:3" x14ac:dyDescent="0.3">
      <c r="A282" s="63">
        <v>279</v>
      </c>
      <c r="B282" s="67" t="s">
        <v>492</v>
      </c>
      <c r="C282" s="66">
        <v>163</v>
      </c>
    </row>
    <row r="283" spans="1:3" x14ac:dyDescent="0.3">
      <c r="A283" s="63">
        <v>280</v>
      </c>
      <c r="B283" s="67" t="s">
        <v>491</v>
      </c>
      <c r="C283" s="66">
        <v>81</v>
      </c>
    </row>
    <row r="284" spans="1:3" x14ac:dyDescent="0.3">
      <c r="A284" s="63">
        <v>281</v>
      </c>
      <c r="B284" s="64" t="s">
        <v>490</v>
      </c>
      <c r="C284" s="66">
        <v>90</v>
      </c>
    </row>
    <row r="285" spans="1:3" x14ac:dyDescent="0.3">
      <c r="A285" s="63">
        <v>282</v>
      </c>
      <c r="B285" s="64" t="s">
        <v>489</v>
      </c>
      <c r="C285" s="66">
        <v>182</v>
      </c>
    </row>
    <row r="286" spans="1:3" x14ac:dyDescent="0.3">
      <c r="A286" s="63">
        <v>283</v>
      </c>
      <c r="B286" s="63" t="s">
        <v>225</v>
      </c>
      <c r="C286" s="66">
        <v>273</v>
      </c>
    </row>
    <row r="287" spans="1:3" x14ac:dyDescent="0.3">
      <c r="A287" s="63">
        <v>284</v>
      </c>
      <c r="B287" s="63" t="s">
        <v>226</v>
      </c>
      <c r="C287" s="66">
        <v>365</v>
      </c>
    </row>
    <row r="288" spans="1:3" x14ac:dyDescent="0.3">
      <c r="A288" s="63">
        <v>285</v>
      </c>
      <c r="B288" s="63" t="s">
        <v>227</v>
      </c>
      <c r="C288" s="66">
        <v>92</v>
      </c>
    </row>
    <row r="289" spans="1:3" x14ac:dyDescent="0.3">
      <c r="A289" s="63">
        <v>286</v>
      </c>
      <c r="B289" s="63" t="s">
        <v>228</v>
      </c>
      <c r="C289" s="66">
        <v>183</v>
      </c>
    </row>
    <row r="290" spans="1:3" x14ac:dyDescent="0.3">
      <c r="A290" s="63">
        <v>287</v>
      </c>
      <c r="B290" s="63" t="s">
        <v>229</v>
      </c>
      <c r="C290" s="66">
        <v>275</v>
      </c>
    </row>
    <row r="291" spans="1:3" x14ac:dyDescent="0.3">
      <c r="A291" s="63">
        <v>288</v>
      </c>
      <c r="B291" s="63" t="s">
        <v>230</v>
      </c>
      <c r="C291" s="66">
        <v>91</v>
      </c>
    </row>
    <row r="292" spans="1:3" x14ac:dyDescent="0.3">
      <c r="A292" s="63">
        <v>289</v>
      </c>
      <c r="B292" s="63" t="s">
        <v>231</v>
      </c>
      <c r="C292" s="66">
        <v>183</v>
      </c>
    </row>
    <row r="293" spans="1:3" x14ac:dyDescent="0.3">
      <c r="A293" s="63">
        <v>290</v>
      </c>
      <c r="B293" s="63" t="s">
        <v>232</v>
      </c>
      <c r="C293" s="66">
        <v>92</v>
      </c>
    </row>
    <row r="294" spans="1:3" x14ac:dyDescent="0.3">
      <c r="A294" s="63">
        <v>291</v>
      </c>
      <c r="B294" s="63" t="s">
        <v>233</v>
      </c>
      <c r="C294" s="66">
        <v>46</v>
      </c>
    </row>
    <row r="295" spans="1:3" x14ac:dyDescent="0.3">
      <c r="A295" s="63">
        <v>292</v>
      </c>
      <c r="B295" s="63" t="s">
        <v>234</v>
      </c>
      <c r="C295" s="66">
        <v>89</v>
      </c>
    </row>
    <row r="296" spans="1:3" x14ac:dyDescent="0.3">
      <c r="A296" s="63">
        <v>293</v>
      </c>
      <c r="B296" s="63" t="s">
        <v>235</v>
      </c>
      <c r="C296" s="66">
        <v>130</v>
      </c>
    </row>
    <row r="297" spans="1:3" x14ac:dyDescent="0.3">
      <c r="A297" s="63">
        <v>294</v>
      </c>
      <c r="B297" s="63" t="s">
        <v>236</v>
      </c>
      <c r="C297" s="66">
        <v>166</v>
      </c>
    </row>
    <row r="298" spans="1:3" x14ac:dyDescent="0.3">
      <c r="A298" s="63">
        <v>295</v>
      </c>
      <c r="B298" s="63" t="s">
        <v>237</v>
      </c>
      <c r="C298" s="66">
        <v>43</v>
      </c>
    </row>
    <row r="299" spans="1:3" x14ac:dyDescent="0.3">
      <c r="A299" s="63">
        <v>296</v>
      </c>
      <c r="B299" s="63" t="s">
        <v>238</v>
      </c>
      <c r="C299" s="66">
        <v>84</v>
      </c>
    </row>
    <row r="300" spans="1:3" x14ac:dyDescent="0.3">
      <c r="A300" s="63">
        <v>297</v>
      </c>
      <c r="B300" s="63" t="s">
        <v>239</v>
      </c>
      <c r="C300" s="66">
        <v>120</v>
      </c>
    </row>
    <row r="301" spans="1:3" x14ac:dyDescent="0.3">
      <c r="A301" s="63">
        <v>298</v>
      </c>
      <c r="B301" s="63" t="s">
        <v>240</v>
      </c>
      <c r="C301" s="66">
        <v>41</v>
      </c>
    </row>
    <row r="302" spans="1:3" x14ac:dyDescent="0.3">
      <c r="A302" s="63">
        <v>299</v>
      </c>
      <c r="B302" s="63" t="s">
        <v>241</v>
      </c>
      <c r="C302" s="66">
        <v>77</v>
      </c>
    </row>
    <row r="303" spans="1:3" x14ac:dyDescent="0.3">
      <c r="A303" s="63">
        <v>300</v>
      </c>
      <c r="B303" s="63" t="s">
        <v>242</v>
      </c>
      <c r="C303" s="66">
        <v>36</v>
      </c>
    </row>
    <row r="304" spans="1:3" x14ac:dyDescent="0.3">
      <c r="A304" s="63">
        <v>301</v>
      </c>
      <c r="B304" s="63" t="s">
        <v>243</v>
      </c>
      <c r="C304" s="66">
        <v>89</v>
      </c>
    </row>
    <row r="305" spans="1:3" x14ac:dyDescent="0.3">
      <c r="A305" s="63">
        <v>302</v>
      </c>
      <c r="B305" s="63" t="s">
        <v>244</v>
      </c>
      <c r="C305" s="66">
        <v>166</v>
      </c>
    </row>
    <row r="306" spans="1:3" x14ac:dyDescent="0.3">
      <c r="A306" s="63">
        <v>303</v>
      </c>
      <c r="B306" s="63" t="s">
        <v>245</v>
      </c>
      <c r="C306" s="66">
        <v>77</v>
      </c>
    </row>
    <row r="307" spans="1:3" x14ac:dyDescent="0.3">
      <c r="A307" s="63">
        <v>304</v>
      </c>
      <c r="B307" s="67" t="s">
        <v>488</v>
      </c>
      <c r="C307" s="66">
        <v>178</v>
      </c>
    </row>
    <row r="308" spans="1:3" x14ac:dyDescent="0.3">
      <c r="A308" s="63">
        <v>305</v>
      </c>
      <c r="B308" s="67" t="s">
        <v>487</v>
      </c>
      <c r="C308" s="66">
        <v>259</v>
      </c>
    </row>
    <row r="309" spans="1:3" x14ac:dyDescent="0.3">
      <c r="A309" s="63">
        <v>306</v>
      </c>
      <c r="B309" s="67" t="s">
        <v>486</v>
      </c>
      <c r="C309" s="66">
        <v>341</v>
      </c>
    </row>
    <row r="310" spans="1:3" x14ac:dyDescent="0.3">
      <c r="A310" s="63">
        <v>307</v>
      </c>
      <c r="B310" s="67" t="s">
        <v>485</v>
      </c>
      <c r="C310" s="66">
        <v>422</v>
      </c>
    </row>
    <row r="311" spans="1:3" x14ac:dyDescent="0.3">
      <c r="A311" s="63">
        <v>308</v>
      </c>
      <c r="B311" s="67" t="s">
        <v>484</v>
      </c>
      <c r="C311" s="66">
        <v>81</v>
      </c>
    </row>
    <row r="312" spans="1:3" x14ac:dyDescent="0.3">
      <c r="A312" s="63">
        <v>309</v>
      </c>
      <c r="B312" s="67" t="s">
        <v>483</v>
      </c>
      <c r="C312" s="66">
        <v>163</v>
      </c>
    </row>
    <row r="313" spans="1:3" x14ac:dyDescent="0.3">
      <c r="A313" s="63">
        <v>310</v>
      </c>
      <c r="B313" s="67" t="s">
        <v>482</v>
      </c>
      <c r="C313" s="66">
        <v>244</v>
      </c>
    </row>
    <row r="314" spans="1:3" x14ac:dyDescent="0.3">
      <c r="A314" s="63">
        <v>311</v>
      </c>
      <c r="B314" s="67" t="s">
        <v>481</v>
      </c>
      <c r="C314" s="66">
        <v>82</v>
      </c>
    </row>
    <row r="315" spans="1:3" x14ac:dyDescent="0.3">
      <c r="A315" s="63">
        <v>312</v>
      </c>
      <c r="B315" s="67" t="s">
        <v>480</v>
      </c>
      <c r="C315" s="66">
        <v>163</v>
      </c>
    </row>
    <row r="316" spans="1:3" x14ac:dyDescent="0.3">
      <c r="A316" s="63">
        <v>313</v>
      </c>
      <c r="B316" s="67" t="s">
        <v>479</v>
      </c>
      <c r="C316" s="66">
        <v>81</v>
      </c>
    </row>
    <row r="317" spans="1:3" x14ac:dyDescent="0.3">
      <c r="A317" s="63">
        <v>314</v>
      </c>
      <c r="B317" s="67" t="s">
        <v>246</v>
      </c>
      <c r="C317" s="66">
        <v>81</v>
      </c>
    </row>
    <row r="318" spans="1:3" x14ac:dyDescent="0.3">
      <c r="A318" s="63">
        <v>315</v>
      </c>
      <c r="B318" s="67" t="s">
        <v>478</v>
      </c>
      <c r="C318" s="66">
        <v>163</v>
      </c>
    </row>
    <row r="319" spans="1:3" x14ac:dyDescent="0.3">
      <c r="A319" s="63">
        <v>316</v>
      </c>
      <c r="B319" s="67" t="s">
        <v>477</v>
      </c>
      <c r="C319" s="66">
        <v>244</v>
      </c>
    </row>
    <row r="320" spans="1:3" x14ac:dyDescent="0.3">
      <c r="A320" s="63">
        <v>317</v>
      </c>
      <c r="B320" s="67" t="s">
        <v>476</v>
      </c>
      <c r="C320" s="66">
        <v>82</v>
      </c>
    </row>
    <row r="321" spans="1:3" x14ac:dyDescent="0.3">
      <c r="A321" s="63">
        <v>318</v>
      </c>
      <c r="B321" s="67" t="s">
        <v>475</v>
      </c>
      <c r="C321" s="66">
        <v>163</v>
      </c>
    </row>
    <row r="322" spans="1:3" x14ac:dyDescent="0.3">
      <c r="A322" s="63">
        <v>319</v>
      </c>
      <c r="B322" s="67" t="s">
        <v>474</v>
      </c>
      <c r="C322" s="66">
        <v>81</v>
      </c>
    </row>
    <row r="323" spans="1:3" x14ac:dyDescent="0.3">
      <c r="A323" s="63">
        <v>320</v>
      </c>
      <c r="B323" s="67" t="s">
        <v>473</v>
      </c>
      <c r="C323" s="66">
        <v>82</v>
      </c>
    </row>
    <row r="324" spans="1:3" x14ac:dyDescent="0.3">
      <c r="A324" s="63">
        <v>321</v>
      </c>
      <c r="B324" s="67" t="s">
        <v>472</v>
      </c>
      <c r="C324" s="66">
        <v>163</v>
      </c>
    </row>
    <row r="325" spans="1:3" x14ac:dyDescent="0.3">
      <c r="A325" s="63">
        <v>322</v>
      </c>
      <c r="B325" s="67" t="s">
        <v>471</v>
      </c>
      <c r="C325" s="66">
        <v>81</v>
      </c>
    </row>
    <row r="326" spans="1:3" x14ac:dyDescent="0.3">
      <c r="A326" s="63">
        <v>323</v>
      </c>
      <c r="B326" s="67" t="s">
        <v>247</v>
      </c>
      <c r="C326" s="66">
        <v>81</v>
      </c>
    </row>
    <row r="327" spans="1:3" x14ac:dyDescent="0.3">
      <c r="A327" s="63">
        <v>324</v>
      </c>
      <c r="B327" s="67" t="s">
        <v>470</v>
      </c>
      <c r="C327" s="66">
        <v>178</v>
      </c>
    </row>
    <row r="328" spans="1:3" x14ac:dyDescent="0.3">
      <c r="A328" s="63">
        <v>325</v>
      </c>
      <c r="B328" s="67" t="s">
        <v>469</v>
      </c>
      <c r="C328" s="66">
        <v>259</v>
      </c>
    </row>
    <row r="329" spans="1:3" x14ac:dyDescent="0.3">
      <c r="A329" s="63">
        <v>326</v>
      </c>
      <c r="B329" s="67" t="s">
        <v>468</v>
      </c>
      <c r="C329" s="66">
        <v>341</v>
      </c>
    </row>
    <row r="330" spans="1:3" x14ac:dyDescent="0.3">
      <c r="A330" s="63">
        <v>327</v>
      </c>
      <c r="B330" s="67" t="s">
        <v>467</v>
      </c>
      <c r="C330" s="66">
        <v>422</v>
      </c>
    </row>
    <row r="331" spans="1:3" x14ac:dyDescent="0.3">
      <c r="A331" s="63">
        <v>328</v>
      </c>
      <c r="B331" s="67" t="s">
        <v>248</v>
      </c>
      <c r="C331" s="66">
        <v>81</v>
      </c>
    </row>
    <row r="332" spans="1:3" x14ac:dyDescent="0.3">
      <c r="A332" s="63">
        <v>329</v>
      </c>
      <c r="B332" s="67" t="s">
        <v>466</v>
      </c>
      <c r="C332" s="66">
        <v>163</v>
      </c>
    </row>
    <row r="333" spans="1:3" x14ac:dyDescent="0.3">
      <c r="A333" s="63">
        <v>330</v>
      </c>
      <c r="B333" s="67" t="s">
        <v>465</v>
      </c>
      <c r="C333" s="66">
        <v>244</v>
      </c>
    </row>
    <row r="334" spans="1:3" x14ac:dyDescent="0.3">
      <c r="A334" s="63">
        <v>331</v>
      </c>
      <c r="B334" s="67" t="s">
        <v>464</v>
      </c>
      <c r="C334" s="66">
        <v>82</v>
      </c>
    </row>
    <row r="335" spans="1:3" x14ac:dyDescent="0.3">
      <c r="A335" s="63">
        <v>332</v>
      </c>
      <c r="B335" s="67" t="s">
        <v>463</v>
      </c>
      <c r="C335" s="66">
        <v>163</v>
      </c>
    </row>
    <row r="336" spans="1:3" x14ac:dyDescent="0.3">
      <c r="A336" s="63">
        <v>333</v>
      </c>
      <c r="B336" s="67" t="s">
        <v>462</v>
      </c>
      <c r="C336" s="66">
        <v>81</v>
      </c>
    </row>
    <row r="337" spans="1:3" x14ac:dyDescent="0.3">
      <c r="A337" s="63">
        <v>334</v>
      </c>
      <c r="B337" s="67" t="s">
        <v>461</v>
      </c>
      <c r="C337" s="66">
        <v>81</v>
      </c>
    </row>
    <row r="338" spans="1:3" x14ac:dyDescent="0.3">
      <c r="A338" s="63">
        <v>335</v>
      </c>
      <c r="B338" s="67" t="s">
        <v>460</v>
      </c>
      <c r="C338" s="66">
        <v>163</v>
      </c>
    </row>
    <row r="339" spans="1:3" x14ac:dyDescent="0.3">
      <c r="A339" s="63">
        <v>336</v>
      </c>
      <c r="B339" s="67" t="s">
        <v>459</v>
      </c>
      <c r="C339" s="66">
        <v>244</v>
      </c>
    </row>
    <row r="340" spans="1:3" x14ac:dyDescent="0.3">
      <c r="A340" s="63">
        <v>337</v>
      </c>
      <c r="B340" s="67" t="s">
        <v>458</v>
      </c>
      <c r="C340" s="66">
        <v>82</v>
      </c>
    </row>
    <row r="341" spans="1:3" x14ac:dyDescent="0.3">
      <c r="A341" s="63">
        <v>338</v>
      </c>
      <c r="B341" s="67" t="s">
        <v>457</v>
      </c>
      <c r="C341" s="66">
        <v>163</v>
      </c>
    </row>
    <row r="342" spans="1:3" x14ac:dyDescent="0.3">
      <c r="A342" s="63">
        <v>339</v>
      </c>
      <c r="B342" s="67" t="s">
        <v>456</v>
      </c>
      <c r="C342" s="66">
        <v>81</v>
      </c>
    </row>
    <row r="343" spans="1:3" x14ac:dyDescent="0.3">
      <c r="A343" s="63">
        <v>340</v>
      </c>
      <c r="B343" s="67" t="s">
        <v>455</v>
      </c>
      <c r="C343" s="66">
        <v>82</v>
      </c>
    </row>
    <row r="344" spans="1:3" x14ac:dyDescent="0.3">
      <c r="A344" s="63">
        <v>341</v>
      </c>
      <c r="B344" s="67" t="s">
        <v>454</v>
      </c>
      <c r="C344" s="66">
        <v>163</v>
      </c>
    </row>
    <row r="345" spans="1:3" x14ac:dyDescent="0.3">
      <c r="A345" s="63">
        <v>342</v>
      </c>
      <c r="B345" s="67" t="s">
        <v>453</v>
      </c>
      <c r="C345" s="66">
        <v>81</v>
      </c>
    </row>
    <row r="346" spans="1:3" x14ac:dyDescent="0.3">
      <c r="A346" s="63">
        <v>343</v>
      </c>
      <c r="B346" s="67" t="s">
        <v>452</v>
      </c>
      <c r="C346" s="66">
        <v>81</v>
      </c>
    </row>
    <row r="347" spans="1:3" x14ac:dyDescent="0.3">
      <c r="A347" s="63">
        <v>344</v>
      </c>
      <c r="B347" s="64" t="s">
        <v>451</v>
      </c>
      <c r="C347" s="66">
        <v>92</v>
      </c>
    </row>
    <row r="348" spans="1:3" x14ac:dyDescent="0.3">
      <c r="A348" s="63">
        <v>345</v>
      </c>
      <c r="B348" s="63" t="s">
        <v>249</v>
      </c>
      <c r="C348" s="66">
        <v>183</v>
      </c>
    </row>
    <row r="349" spans="1:3" x14ac:dyDescent="0.3">
      <c r="A349" s="63">
        <v>346</v>
      </c>
      <c r="B349" s="63" t="s">
        <v>250</v>
      </c>
      <c r="C349" s="66">
        <v>275</v>
      </c>
    </row>
    <row r="350" spans="1:3" x14ac:dyDescent="0.3">
      <c r="A350" s="63">
        <v>347</v>
      </c>
      <c r="B350" s="63" t="s">
        <v>251</v>
      </c>
      <c r="C350" s="66">
        <v>91</v>
      </c>
    </row>
    <row r="351" spans="1:3" x14ac:dyDescent="0.3">
      <c r="A351" s="63">
        <v>348</v>
      </c>
      <c r="B351" s="63" t="s">
        <v>252</v>
      </c>
      <c r="C351" s="66">
        <v>183</v>
      </c>
    </row>
    <row r="352" spans="1:3" x14ac:dyDescent="0.3">
      <c r="A352" s="63">
        <v>349</v>
      </c>
      <c r="B352" s="63" t="s">
        <v>253</v>
      </c>
      <c r="C352" s="66">
        <v>92</v>
      </c>
    </row>
    <row r="353" spans="1:3" x14ac:dyDescent="0.3">
      <c r="A353" s="63">
        <v>350</v>
      </c>
      <c r="B353" s="63" t="s">
        <v>254</v>
      </c>
      <c r="C353" s="66">
        <v>91</v>
      </c>
    </row>
    <row r="354" spans="1:3" x14ac:dyDescent="0.3">
      <c r="A354" s="63">
        <v>351</v>
      </c>
      <c r="B354" s="63" t="s">
        <v>255</v>
      </c>
      <c r="C354" s="66">
        <v>183</v>
      </c>
    </row>
    <row r="355" spans="1:3" x14ac:dyDescent="0.3">
      <c r="A355" s="63">
        <v>352</v>
      </c>
      <c r="B355" s="63" t="s">
        <v>256</v>
      </c>
      <c r="C355" s="66">
        <v>92</v>
      </c>
    </row>
    <row r="356" spans="1:3" x14ac:dyDescent="0.3">
      <c r="A356" s="63">
        <v>353</v>
      </c>
      <c r="B356" s="63" t="s">
        <v>257</v>
      </c>
      <c r="C356" s="66">
        <v>92</v>
      </c>
    </row>
    <row r="357" spans="1:3" x14ac:dyDescent="0.3">
      <c r="A357" s="63">
        <v>354</v>
      </c>
      <c r="B357" s="63" t="s">
        <v>258</v>
      </c>
      <c r="C357" s="66">
        <v>43</v>
      </c>
    </row>
    <row r="358" spans="1:3" x14ac:dyDescent="0.3">
      <c r="A358" s="63">
        <v>355</v>
      </c>
      <c r="B358" s="63" t="s">
        <v>259</v>
      </c>
      <c r="C358" s="66">
        <v>84</v>
      </c>
    </row>
    <row r="359" spans="1:3" x14ac:dyDescent="0.3">
      <c r="A359" s="63">
        <v>356</v>
      </c>
      <c r="B359" s="63" t="s">
        <v>260</v>
      </c>
      <c r="C359" s="66">
        <v>120</v>
      </c>
    </row>
    <row r="360" spans="1:3" x14ac:dyDescent="0.3">
      <c r="A360" s="63">
        <v>357</v>
      </c>
      <c r="B360" s="63" t="s">
        <v>261</v>
      </c>
      <c r="C360" s="66">
        <v>41</v>
      </c>
    </row>
    <row r="361" spans="1:3" x14ac:dyDescent="0.3">
      <c r="A361" s="63">
        <v>358</v>
      </c>
      <c r="B361" s="63" t="s">
        <v>262</v>
      </c>
      <c r="C361" s="66">
        <v>77</v>
      </c>
    </row>
    <row r="362" spans="1:3" x14ac:dyDescent="0.3">
      <c r="A362" s="63">
        <v>359</v>
      </c>
      <c r="B362" s="63" t="s">
        <v>263</v>
      </c>
      <c r="C362" s="66">
        <v>36</v>
      </c>
    </row>
    <row r="363" spans="1:3" x14ac:dyDescent="0.3">
      <c r="A363" s="63">
        <v>360</v>
      </c>
      <c r="B363" s="63" t="s">
        <v>264</v>
      </c>
      <c r="C363" s="66">
        <v>41</v>
      </c>
    </row>
    <row r="364" spans="1:3" x14ac:dyDescent="0.3">
      <c r="A364" s="63">
        <v>361</v>
      </c>
      <c r="B364" s="63" t="s">
        <v>265</v>
      </c>
      <c r="C364" s="66">
        <v>77</v>
      </c>
    </row>
    <row r="365" spans="1:3" x14ac:dyDescent="0.3">
      <c r="A365" s="63">
        <v>362</v>
      </c>
      <c r="B365" s="63" t="s">
        <v>266</v>
      </c>
      <c r="C365" s="66">
        <v>36</v>
      </c>
    </row>
    <row r="366" spans="1:3" x14ac:dyDescent="0.3">
      <c r="A366" s="63">
        <v>363</v>
      </c>
      <c r="B366" s="63" t="s">
        <v>267</v>
      </c>
      <c r="C366" s="66">
        <v>36</v>
      </c>
    </row>
    <row r="367" spans="1:3" x14ac:dyDescent="0.3">
      <c r="A367" s="63">
        <v>364</v>
      </c>
      <c r="B367" s="63" t="s">
        <v>268</v>
      </c>
      <c r="C367" s="66">
        <v>77</v>
      </c>
    </row>
    <row r="368" spans="1:3" x14ac:dyDescent="0.3">
      <c r="A368" s="63">
        <v>365</v>
      </c>
      <c r="B368" s="63" t="s">
        <v>269</v>
      </c>
      <c r="C368" s="71">
        <v>1</v>
      </c>
    </row>
    <row r="369" spans="1:3" x14ac:dyDescent="0.3">
      <c r="A369" s="63">
        <v>366</v>
      </c>
      <c r="B369" s="63" t="s">
        <v>270</v>
      </c>
      <c r="C369" s="71">
        <v>0.5</v>
      </c>
    </row>
    <row r="370" spans="1:3" x14ac:dyDescent="0.3">
      <c r="A370" s="63">
        <v>367</v>
      </c>
      <c r="B370" s="63" t="s">
        <v>271</v>
      </c>
      <c r="C370" s="71">
        <v>0.25</v>
      </c>
    </row>
    <row r="371" spans="1:3" x14ac:dyDescent="0.3">
      <c r="A371" s="63">
        <v>368</v>
      </c>
      <c r="B371" s="63" t="s">
        <v>272</v>
      </c>
      <c r="C371" s="71">
        <v>0.25</v>
      </c>
    </row>
    <row r="372" spans="1:3" x14ac:dyDescent="0.3">
      <c r="A372" s="63">
        <v>369</v>
      </c>
      <c r="B372" s="63" t="s">
        <v>273</v>
      </c>
      <c r="C372" s="71">
        <v>0.5</v>
      </c>
    </row>
    <row r="373" spans="1:3" x14ac:dyDescent="0.3">
      <c r="A373" s="63">
        <v>370</v>
      </c>
      <c r="B373" s="63" t="s">
        <v>274</v>
      </c>
      <c r="C373" s="71">
        <v>0.25</v>
      </c>
    </row>
    <row r="374" spans="1:3" x14ac:dyDescent="0.3">
      <c r="A374" s="63">
        <v>371</v>
      </c>
      <c r="B374" s="63" t="s">
        <v>275</v>
      </c>
      <c r="C374" s="71">
        <v>0.25</v>
      </c>
    </row>
    <row r="375" spans="1:3" x14ac:dyDescent="0.3">
      <c r="A375" s="63">
        <v>372</v>
      </c>
      <c r="B375" s="63" t="s">
        <v>276</v>
      </c>
      <c r="C375" s="71">
        <v>0.5</v>
      </c>
    </row>
    <row r="376" spans="1:3" x14ac:dyDescent="0.3">
      <c r="A376" s="63">
        <v>373</v>
      </c>
      <c r="B376" s="63" t="s">
        <v>277</v>
      </c>
      <c r="C376" s="71">
        <v>0.25</v>
      </c>
    </row>
    <row r="377" spans="1:3" x14ac:dyDescent="0.3">
      <c r="A377" s="63">
        <v>374</v>
      </c>
      <c r="B377" s="67" t="s">
        <v>450</v>
      </c>
      <c r="C377" s="71">
        <v>0.7</v>
      </c>
    </row>
    <row r="378" spans="1:3" x14ac:dyDescent="0.3">
      <c r="A378" s="63">
        <v>375</v>
      </c>
      <c r="B378" s="67" t="s">
        <v>449</v>
      </c>
      <c r="C378" s="71">
        <v>0.9</v>
      </c>
    </row>
    <row r="379" spans="1:3" x14ac:dyDescent="0.3">
      <c r="A379" s="63">
        <v>376</v>
      </c>
      <c r="B379" s="64" t="s">
        <v>448</v>
      </c>
      <c r="C379" s="71">
        <v>0.9</v>
      </c>
    </row>
    <row r="380" spans="1:3" x14ac:dyDescent="0.3">
      <c r="A380" s="63">
        <v>377</v>
      </c>
      <c r="B380" s="63" t="s">
        <v>278</v>
      </c>
      <c r="C380" s="71">
        <v>0.9</v>
      </c>
    </row>
    <row r="381" spans="1:3" x14ac:dyDescent="0.3">
      <c r="A381" s="63">
        <v>378</v>
      </c>
      <c r="B381" s="63" t="s">
        <v>279</v>
      </c>
      <c r="C381" s="71">
        <v>0.9</v>
      </c>
    </row>
    <row r="382" spans="1:3" x14ac:dyDescent="0.3">
      <c r="A382" s="63">
        <v>379</v>
      </c>
      <c r="B382" s="63" t="s">
        <v>280</v>
      </c>
      <c r="C382" s="71">
        <v>0.85</v>
      </c>
    </row>
    <row r="383" spans="1:3" x14ac:dyDescent="0.3">
      <c r="A383" s="63">
        <v>380</v>
      </c>
      <c r="B383" s="63" t="s">
        <v>281</v>
      </c>
      <c r="C383" s="68">
        <v>98</v>
      </c>
    </row>
  </sheetData>
  <autoFilter ref="A3:B382" xr:uid="{00000000-0009-0000-0000-000000000000}"/>
  <phoneticPr fontId="1"/>
  <pageMargins left="0.7" right="0.7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94"/>
  <sheetViews>
    <sheetView workbookViewId="0"/>
  </sheetViews>
  <sheetFormatPr defaultColWidth="9" defaultRowHeight="12.9" x14ac:dyDescent="0.3"/>
  <cols>
    <col min="1" max="1" width="9" style="61"/>
    <col min="2" max="2" width="52.3671875" style="61" customWidth="1"/>
    <col min="3" max="3" width="8.47265625" style="61" customWidth="1"/>
    <col min="4" max="16384" width="9" style="61"/>
  </cols>
  <sheetData>
    <row r="1" spans="1:3" x14ac:dyDescent="0.3">
      <c r="B1" s="62" t="s">
        <v>282</v>
      </c>
    </row>
    <row r="3" spans="1:3" x14ac:dyDescent="0.3">
      <c r="A3" s="63" t="s">
        <v>15</v>
      </c>
      <c r="B3" s="64" t="s">
        <v>283</v>
      </c>
      <c r="C3" s="65" t="s">
        <v>16</v>
      </c>
    </row>
    <row r="4" spans="1:3" x14ac:dyDescent="0.3">
      <c r="A4" s="63">
        <v>1</v>
      </c>
      <c r="B4" s="63" t="s">
        <v>284</v>
      </c>
      <c r="C4" s="69">
        <v>184</v>
      </c>
    </row>
    <row r="5" spans="1:3" x14ac:dyDescent="0.3">
      <c r="A5" s="63">
        <v>2</v>
      </c>
      <c r="B5" s="63" t="s">
        <v>285</v>
      </c>
      <c r="C5" s="69">
        <v>292</v>
      </c>
    </row>
    <row r="6" spans="1:3" x14ac:dyDescent="0.3">
      <c r="A6" s="63">
        <v>3</v>
      </c>
      <c r="B6" s="63" t="s">
        <v>286</v>
      </c>
      <c r="C6" s="69">
        <v>421</v>
      </c>
    </row>
    <row r="7" spans="1:3" x14ac:dyDescent="0.3">
      <c r="A7" s="63">
        <v>4</v>
      </c>
      <c r="B7" s="63" t="s">
        <v>287</v>
      </c>
      <c r="C7" s="69">
        <v>485</v>
      </c>
    </row>
    <row r="8" spans="1:3" x14ac:dyDescent="0.3">
      <c r="A8" s="63">
        <v>5</v>
      </c>
      <c r="B8" s="63" t="s">
        <v>288</v>
      </c>
      <c r="C8" s="69">
        <v>548</v>
      </c>
    </row>
    <row r="9" spans="1:3" x14ac:dyDescent="0.3">
      <c r="A9" s="63">
        <v>6</v>
      </c>
      <c r="B9" s="63" t="s">
        <v>289</v>
      </c>
      <c r="C9" s="69">
        <v>611</v>
      </c>
    </row>
    <row r="10" spans="1:3" x14ac:dyDescent="0.3">
      <c r="A10" s="63">
        <v>7</v>
      </c>
      <c r="B10" s="63" t="s">
        <v>290</v>
      </c>
      <c r="C10" s="69">
        <v>674</v>
      </c>
    </row>
    <row r="11" spans="1:3" x14ac:dyDescent="0.3">
      <c r="A11" s="63">
        <v>8</v>
      </c>
      <c r="B11" s="63" t="s">
        <v>291</v>
      </c>
      <c r="C11" s="69">
        <v>737</v>
      </c>
    </row>
    <row r="12" spans="1:3" x14ac:dyDescent="0.3">
      <c r="A12" s="63">
        <v>9</v>
      </c>
      <c r="B12" s="63" t="s">
        <v>292</v>
      </c>
      <c r="C12" s="69">
        <v>800</v>
      </c>
    </row>
    <row r="13" spans="1:3" x14ac:dyDescent="0.3">
      <c r="A13" s="63">
        <v>10</v>
      </c>
      <c r="B13" s="63" t="s">
        <v>293</v>
      </c>
      <c r="C13" s="69">
        <v>863</v>
      </c>
    </row>
    <row r="14" spans="1:3" x14ac:dyDescent="0.3">
      <c r="A14" s="63">
        <v>11</v>
      </c>
      <c r="B14" s="63" t="s">
        <v>294</v>
      </c>
      <c r="C14" s="69">
        <v>926</v>
      </c>
    </row>
    <row r="15" spans="1:3" x14ac:dyDescent="0.3">
      <c r="A15" s="63">
        <v>12</v>
      </c>
      <c r="B15" s="63" t="s">
        <v>295</v>
      </c>
      <c r="C15" s="69">
        <v>989</v>
      </c>
    </row>
    <row r="16" spans="1:3" x14ac:dyDescent="0.3">
      <c r="A16" s="63">
        <v>13</v>
      </c>
      <c r="B16" s="63" t="s">
        <v>296</v>
      </c>
      <c r="C16" s="69">
        <v>1052</v>
      </c>
    </row>
    <row r="17" spans="1:3" x14ac:dyDescent="0.3">
      <c r="A17" s="63">
        <v>14</v>
      </c>
      <c r="B17" s="63" t="s">
        <v>297</v>
      </c>
      <c r="C17" s="69">
        <v>1115</v>
      </c>
    </row>
    <row r="18" spans="1:3" x14ac:dyDescent="0.3">
      <c r="A18" s="63">
        <v>15</v>
      </c>
      <c r="B18" s="63" t="s">
        <v>298</v>
      </c>
      <c r="C18" s="69">
        <v>1178</v>
      </c>
    </row>
    <row r="19" spans="1:3" x14ac:dyDescent="0.3">
      <c r="A19" s="63">
        <v>16</v>
      </c>
      <c r="B19" s="63" t="s">
        <v>299</v>
      </c>
      <c r="C19" s="69">
        <v>1241</v>
      </c>
    </row>
    <row r="20" spans="1:3" x14ac:dyDescent="0.3">
      <c r="A20" s="63">
        <v>17</v>
      </c>
      <c r="B20" s="63" t="s">
        <v>300</v>
      </c>
      <c r="C20" s="69">
        <v>1304</v>
      </c>
    </row>
    <row r="21" spans="1:3" x14ac:dyDescent="0.3">
      <c r="A21" s="63">
        <v>18</v>
      </c>
      <c r="B21" s="63" t="s">
        <v>301</v>
      </c>
      <c r="C21" s="69">
        <v>1367</v>
      </c>
    </row>
    <row r="22" spans="1:3" x14ac:dyDescent="0.3">
      <c r="A22" s="63">
        <v>19</v>
      </c>
      <c r="B22" s="63" t="s">
        <v>302</v>
      </c>
      <c r="C22" s="69">
        <v>1430</v>
      </c>
    </row>
    <row r="23" spans="1:3" x14ac:dyDescent="0.3">
      <c r="A23" s="63">
        <v>20</v>
      </c>
      <c r="B23" s="63" t="s">
        <v>303</v>
      </c>
      <c r="C23" s="69">
        <v>1493</v>
      </c>
    </row>
    <row r="24" spans="1:3" x14ac:dyDescent="0.3">
      <c r="A24" s="63">
        <v>21</v>
      </c>
      <c r="B24" s="63" t="s">
        <v>304</v>
      </c>
      <c r="C24" s="69">
        <v>1556</v>
      </c>
    </row>
    <row r="25" spans="1:3" x14ac:dyDescent="0.3">
      <c r="A25" s="63">
        <v>22</v>
      </c>
      <c r="B25" s="64" t="s">
        <v>305</v>
      </c>
      <c r="C25" s="69">
        <v>63</v>
      </c>
    </row>
    <row r="26" spans="1:3" x14ac:dyDescent="0.3">
      <c r="A26" s="63">
        <v>23</v>
      </c>
      <c r="B26" s="63" t="s">
        <v>306</v>
      </c>
      <c r="C26" s="69">
        <v>126</v>
      </c>
    </row>
    <row r="27" spans="1:3" x14ac:dyDescent="0.3">
      <c r="A27" s="63">
        <v>24</v>
      </c>
      <c r="B27" s="63" t="s">
        <v>307</v>
      </c>
      <c r="C27" s="69">
        <v>189</v>
      </c>
    </row>
    <row r="28" spans="1:3" x14ac:dyDescent="0.3">
      <c r="A28" s="63">
        <v>25</v>
      </c>
      <c r="B28" s="63" t="s">
        <v>308</v>
      </c>
      <c r="C28" s="69">
        <v>252</v>
      </c>
    </row>
    <row r="29" spans="1:3" x14ac:dyDescent="0.3">
      <c r="A29" s="63">
        <v>26</v>
      </c>
      <c r="B29" s="63" t="s">
        <v>309</v>
      </c>
      <c r="C29" s="69">
        <v>315</v>
      </c>
    </row>
    <row r="30" spans="1:3" x14ac:dyDescent="0.3">
      <c r="A30" s="63">
        <v>27</v>
      </c>
      <c r="B30" s="63" t="s">
        <v>310</v>
      </c>
      <c r="C30" s="69">
        <v>378</v>
      </c>
    </row>
    <row r="31" spans="1:3" x14ac:dyDescent="0.3">
      <c r="A31" s="63">
        <v>28</v>
      </c>
      <c r="B31" s="63" t="s">
        <v>311</v>
      </c>
      <c r="C31" s="69">
        <v>441</v>
      </c>
    </row>
    <row r="32" spans="1:3" x14ac:dyDescent="0.3">
      <c r="A32" s="63">
        <v>29</v>
      </c>
      <c r="B32" s="63" t="s">
        <v>312</v>
      </c>
      <c r="C32" s="69">
        <v>504</v>
      </c>
    </row>
    <row r="33" spans="1:3" x14ac:dyDescent="0.3">
      <c r="A33" s="63">
        <v>30</v>
      </c>
      <c r="B33" s="63" t="s">
        <v>313</v>
      </c>
      <c r="C33" s="69">
        <v>567</v>
      </c>
    </row>
    <row r="34" spans="1:3" x14ac:dyDescent="0.3">
      <c r="A34" s="63">
        <v>31</v>
      </c>
      <c r="B34" s="63" t="s">
        <v>314</v>
      </c>
      <c r="C34" s="69">
        <v>630</v>
      </c>
    </row>
    <row r="35" spans="1:3" x14ac:dyDescent="0.3">
      <c r="A35" s="63">
        <v>32</v>
      </c>
      <c r="B35" s="63" t="s">
        <v>315</v>
      </c>
      <c r="C35" s="69">
        <v>693</v>
      </c>
    </row>
    <row r="36" spans="1:3" x14ac:dyDescent="0.3">
      <c r="A36" s="63">
        <v>33</v>
      </c>
      <c r="B36" s="63" t="s">
        <v>316</v>
      </c>
      <c r="C36" s="69">
        <v>756</v>
      </c>
    </row>
    <row r="37" spans="1:3" x14ac:dyDescent="0.3">
      <c r="A37" s="63">
        <v>34</v>
      </c>
      <c r="B37" s="63" t="s">
        <v>317</v>
      </c>
      <c r="C37" s="69">
        <v>819</v>
      </c>
    </row>
    <row r="38" spans="1:3" x14ac:dyDescent="0.3">
      <c r="A38" s="63">
        <v>35</v>
      </c>
      <c r="B38" s="63" t="s">
        <v>318</v>
      </c>
      <c r="C38" s="69">
        <v>882</v>
      </c>
    </row>
    <row r="39" spans="1:3" x14ac:dyDescent="0.3">
      <c r="A39" s="63">
        <v>36</v>
      </c>
      <c r="B39" s="63" t="s">
        <v>319</v>
      </c>
      <c r="C39" s="69">
        <v>945</v>
      </c>
    </row>
    <row r="40" spans="1:3" x14ac:dyDescent="0.3">
      <c r="A40" s="63">
        <v>37</v>
      </c>
      <c r="B40" s="63" t="s">
        <v>320</v>
      </c>
      <c r="C40" s="69">
        <v>1008</v>
      </c>
    </row>
    <row r="41" spans="1:3" x14ac:dyDescent="0.3">
      <c r="A41" s="63">
        <v>38</v>
      </c>
      <c r="B41" s="63" t="s">
        <v>321</v>
      </c>
      <c r="C41" s="69">
        <v>1071</v>
      </c>
    </row>
    <row r="42" spans="1:3" x14ac:dyDescent="0.3">
      <c r="A42" s="63">
        <v>39</v>
      </c>
      <c r="B42" s="63" t="s">
        <v>322</v>
      </c>
      <c r="C42" s="69">
        <v>1134</v>
      </c>
    </row>
    <row r="43" spans="1:3" x14ac:dyDescent="0.3">
      <c r="A43" s="63">
        <v>40</v>
      </c>
      <c r="B43" s="63" t="s">
        <v>323</v>
      </c>
      <c r="C43" s="69">
        <v>1197</v>
      </c>
    </row>
    <row r="44" spans="1:3" x14ac:dyDescent="0.3">
      <c r="A44" s="63">
        <v>41</v>
      </c>
      <c r="B44" s="63" t="s">
        <v>324</v>
      </c>
      <c r="C44" s="69">
        <v>1260</v>
      </c>
    </row>
    <row r="45" spans="1:3" x14ac:dyDescent="0.3">
      <c r="A45" s="63">
        <v>42</v>
      </c>
      <c r="B45" s="63" t="s">
        <v>325</v>
      </c>
      <c r="C45" s="69">
        <v>1323</v>
      </c>
    </row>
    <row r="46" spans="1:3" x14ac:dyDescent="0.3">
      <c r="A46" s="63">
        <v>43</v>
      </c>
      <c r="B46" s="63" t="s">
        <v>326</v>
      </c>
      <c r="C46" s="69">
        <v>108</v>
      </c>
    </row>
    <row r="47" spans="1:3" x14ac:dyDescent="0.3">
      <c r="A47" s="63">
        <v>44</v>
      </c>
      <c r="B47" s="63" t="s">
        <v>327</v>
      </c>
      <c r="C47" s="69">
        <v>237</v>
      </c>
    </row>
    <row r="48" spans="1:3" x14ac:dyDescent="0.3">
      <c r="A48" s="63">
        <v>45</v>
      </c>
      <c r="B48" s="63" t="s">
        <v>328</v>
      </c>
      <c r="C48" s="69">
        <v>301</v>
      </c>
    </row>
    <row r="49" spans="1:3" x14ac:dyDescent="0.3">
      <c r="A49" s="63">
        <v>46</v>
      </c>
      <c r="B49" s="63" t="s">
        <v>329</v>
      </c>
      <c r="C49" s="69">
        <v>364</v>
      </c>
    </row>
    <row r="50" spans="1:3" x14ac:dyDescent="0.3">
      <c r="A50" s="63">
        <v>47</v>
      </c>
      <c r="B50" s="63" t="s">
        <v>330</v>
      </c>
      <c r="C50" s="69">
        <v>427</v>
      </c>
    </row>
    <row r="51" spans="1:3" x14ac:dyDescent="0.3">
      <c r="A51" s="63">
        <v>48</v>
      </c>
      <c r="B51" s="63" t="s">
        <v>331</v>
      </c>
      <c r="C51" s="69">
        <v>129</v>
      </c>
    </row>
    <row r="52" spans="1:3" x14ac:dyDescent="0.3">
      <c r="A52" s="63">
        <v>49</v>
      </c>
      <c r="B52" s="63" t="s">
        <v>332</v>
      </c>
      <c r="C52" s="69">
        <v>193</v>
      </c>
    </row>
    <row r="53" spans="1:3" x14ac:dyDescent="0.3">
      <c r="A53" s="63">
        <v>50</v>
      </c>
      <c r="B53" s="63" t="s">
        <v>333</v>
      </c>
      <c r="C53" s="69">
        <v>256</v>
      </c>
    </row>
    <row r="54" spans="1:3" x14ac:dyDescent="0.3">
      <c r="A54" s="63">
        <v>51</v>
      </c>
      <c r="B54" s="63" t="s">
        <v>334</v>
      </c>
      <c r="C54" s="69">
        <v>319</v>
      </c>
    </row>
    <row r="55" spans="1:3" x14ac:dyDescent="0.3">
      <c r="A55" s="63">
        <v>52</v>
      </c>
      <c r="B55" s="63" t="s">
        <v>335</v>
      </c>
      <c r="C55" s="69">
        <v>64</v>
      </c>
    </row>
    <row r="56" spans="1:3" x14ac:dyDescent="0.3">
      <c r="A56" s="63">
        <v>53</v>
      </c>
      <c r="B56" s="63" t="s">
        <v>336</v>
      </c>
      <c r="C56" s="69">
        <v>127</v>
      </c>
    </row>
    <row r="57" spans="1:3" x14ac:dyDescent="0.3">
      <c r="A57" s="63">
        <v>54</v>
      </c>
      <c r="B57" s="63" t="s">
        <v>337</v>
      </c>
      <c r="C57" s="69">
        <v>190</v>
      </c>
    </row>
    <row r="58" spans="1:3" x14ac:dyDescent="0.3">
      <c r="A58" s="63">
        <v>55</v>
      </c>
      <c r="B58" s="63" t="s">
        <v>338</v>
      </c>
      <c r="C58" s="69">
        <v>63</v>
      </c>
    </row>
    <row r="59" spans="1:3" x14ac:dyDescent="0.3">
      <c r="A59" s="63">
        <v>56</v>
      </c>
      <c r="B59" s="63" t="s">
        <v>339</v>
      </c>
      <c r="C59" s="69">
        <v>126</v>
      </c>
    </row>
    <row r="60" spans="1:3" x14ac:dyDescent="0.3">
      <c r="A60" s="63">
        <v>57</v>
      </c>
      <c r="B60" s="63" t="s">
        <v>340</v>
      </c>
      <c r="C60" s="69">
        <v>63</v>
      </c>
    </row>
    <row r="61" spans="1:3" x14ac:dyDescent="0.3">
      <c r="A61" s="63">
        <v>58</v>
      </c>
      <c r="B61" s="63" t="s">
        <v>341</v>
      </c>
      <c r="C61" s="69">
        <v>129</v>
      </c>
    </row>
    <row r="62" spans="1:3" x14ac:dyDescent="0.3">
      <c r="A62" s="63">
        <v>59</v>
      </c>
      <c r="B62" s="63" t="s">
        <v>342</v>
      </c>
      <c r="C62" s="69">
        <v>193</v>
      </c>
    </row>
    <row r="63" spans="1:3" x14ac:dyDescent="0.3">
      <c r="A63" s="63">
        <v>60</v>
      </c>
      <c r="B63" s="63" t="s">
        <v>343</v>
      </c>
      <c r="C63" s="69">
        <v>256</v>
      </c>
    </row>
    <row r="64" spans="1:3" x14ac:dyDescent="0.3">
      <c r="A64" s="63">
        <v>61</v>
      </c>
      <c r="B64" s="63" t="s">
        <v>344</v>
      </c>
      <c r="C64" s="69">
        <v>319</v>
      </c>
    </row>
    <row r="65" spans="1:3" x14ac:dyDescent="0.3">
      <c r="A65" s="63">
        <v>62</v>
      </c>
      <c r="B65" s="63" t="s">
        <v>345</v>
      </c>
      <c r="C65" s="69">
        <v>64</v>
      </c>
    </row>
    <row r="66" spans="1:3" x14ac:dyDescent="0.3">
      <c r="A66" s="63">
        <v>63</v>
      </c>
      <c r="B66" s="63" t="s">
        <v>346</v>
      </c>
      <c r="C66" s="69">
        <v>127</v>
      </c>
    </row>
    <row r="67" spans="1:3" x14ac:dyDescent="0.3">
      <c r="A67" s="63">
        <v>64</v>
      </c>
      <c r="B67" s="63" t="s">
        <v>347</v>
      </c>
      <c r="C67" s="69">
        <v>190</v>
      </c>
    </row>
    <row r="68" spans="1:3" x14ac:dyDescent="0.3">
      <c r="A68" s="63">
        <v>65</v>
      </c>
      <c r="B68" s="63" t="s">
        <v>348</v>
      </c>
      <c r="C68" s="69">
        <v>63</v>
      </c>
    </row>
    <row r="69" spans="1:3" x14ac:dyDescent="0.3">
      <c r="A69" s="63">
        <v>66</v>
      </c>
      <c r="B69" s="63" t="s">
        <v>349</v>
      </c>
      <c r="C69" s="69">
        <v>126</v>
      </c>
    </row>
    <row r="70" spans="1:3" x14ac:dyDescent="0.3">
      <c r="A70" s="63">
        <v>67</v>
      </c>
      <c r="B70" s="63" t="s">
        <v>350</v>
      </c>
      <c r="C70" s="69">
        <v>63</v>
      </c>
    </row>
    <row r="71" spans="1:3" x14ac:dyDescent="0.3">
      <c r="A71" s="63">
        <v>68</v>
      </c>
      <c r="B71" s="63" t="s">
        <v>351</v>
      </c>
      <c r="C71" s="69">
        <v>64</v>
      </c>
    </row>
    <row r="72" spans="1:3" x14ac:dyDescent="0.3">
      <c r="A72" s="63">
        <v>69</v>
      </c>
      <c r="B72" s="63" t="s">
        <v>352</v>
      </c>
      <c r="C72" s="69">
        <v>127</v>
      </c>
    </row>
    <row r="73" spans="1:3" x14ac:dyDescent="0.3">
      <c r="A73" s="63">
        <v>70</v>
      </c>
      <c r="B73" s="63" t="s">
        <v>353</v>
      </c>
      <c r="C73" s="69">
        <v>190</v>
      </c>
    </row>
    <row r="74" spans="1:3" x14ac:dyDescent="0.3">
      <c r="A74" s="63">
        <v>71</v>
      </c>
      <c r="B74" s="63" t="s">
        <v>354</v>
      </c>
      <c r="C74" s="69">
        <v>63</v>
      </c>
    </row>
    <row r="75" spans="1:3" x14ac:dyDescent="0.3">
      <c r="A75" s="63">
        <v>72</v>
      </c>
      <c r="B75" s="63" t="s">
        <v>355</v>
      </c>
      <c r="C75" s="69">
        <v>126</v>
      </c>
    </row>
    <row r="76" spans="1:3" x14ac:dyDescent="0.3">
      <c r="A76" s="63">
        <v>73</v>
      </c>
      <c r="B76" s="63" t="s">
        <v>356</v>
      </c>
      <c r="C76" s="69">
        <v>63</v>
      </c>
    </row>
    <row r="77" spans="1:3" x14ac:dyDescent="0.3">
      <c r="A77" s="63">
        <v>74</v>
      </c>
      <c r="B77" s="63" t="s">
        <v>357</v>
      </c>
      <c r="C77" s="69">
        <v>63</v>
      </c>
    </row>
    <row r="78" spans="1:3" x14ac:dyDescent="0.3">
      <c r="A78" s="63">
        <v>75</v>
      </c>
      <c r="B78" s="63" t="s">
        <v>358</v>
      </c>
      <c r="C78" s="69">
        <v>126</v>
      </c>
    </row>
    <row r="79" spans="1:3" x14ac:dyDescent="0.3">
      <c r="A79" s="63">
        <v>76</v>
      </c>
      <c r="B79" s="63" t="s">
        <v>359</v>
      </c>
      <c r="C79" s="69">
        <v>63</v>
      </c>
    </row>
    <row r="80" spans="1:3" x14ac:dyDescent="0.3">
      <c r="A80" s="63">
        <v>77</v>
      </c>
      <c r="B80" s="63" t="s">
        <v>360</v>
      </c>
      <c r="C80" s="69">
        <v>63</v>
      </c>
    </row>
    <row r="81" spans="1:3" x14ac:dyDescent="0.3">
      <c r="A81" s="63">
        <v>78</v>
      </c>
      <c r="B81" s="63" t="s">
        <v>361</v>
      </c>
      <c r="C81" s="70">
        <v>0.9</v>
      </c>
    </row>
    <row r="82" spans="1:3" x14ac:dyDescent="0.3">
      <c r="A82" s="63">
        <v>79</v>
      </c>
      <c r="B82" s="63" t="s">
        <v>362</v>
      </c>
      <c r="C82" s="70">
        <v>0.9</v>
      </c>
    </row>
    <row r="83" spans="1:3" x14ac:dyDescent="0.3">
      <c r="A83" s="63">
        <v>80</v>
      </c>
      <c r="B83" s="63" t="s">
        <v>363</v>
      </c>
      <c r="C83" s="70">
        <v>1</v>
      </c>
    </row>
    <row r="84" spans="1:3" x14ac:dyDescent="0.3">
      <c r="A84" s="63">
        <v>81</v>
      </c>
      <c r="B84" s="63" t="s">
        <v>364</v>
      </c>
      <c r="C84" s="70">
        <v>0.5</v>
      </c>
    </row>
    <row r="85" spans="1:3" x14ac:dyDescent="0.3">
      <c r="A85" s="63">
        <v>82</v>
      </c>
      <c r="B85" s="63" t="s">
        <v>365</v>
      </c>
      <c r="C85" s="70">
        <v>0.25</v>
      </c>
    </row>
    <row r="86" spans="1:3" x14ac:dyDescent="0.3">
      <c r="A86" s="63">
        <v>83</v>
      </c>
      <c r="B86" s="63" t="s">
        <v>366</v>
      </c>
      <c r="C86" s="70">
        <v>0.25</v>
      </c>
    </row>
    <row r="87" spans="1:3" x14ac:dyDescent="0.3">
      <c r="A87" s="63">
        <v>84</v>
      </c>
      <c r="B87" s="63" t="s">
        <v>367</v>
      </c>
      <c r="C87" s="70">
        <v>0.5</v>
      </c>
    </row>
    <row r="88" spans="1:3" x14ac:dyDescent="0.3">
      <c r="A88" s="63">
        <v>85</v>
      </c>
      <c r="B88" s="63" t="s">
        <v>368</v>
      </c>
      <c r="C88" s="70">
        <v>0.25</v>
      </c>
    </row>
    <row r="89" spans="1:3" x14ac:dyDescent="0.3">
      <c r="A89" s="63">
        <v>86</v>
      </c>
      <c r="B89" s="63" t="s">
        <v>369</v>
      </c>
      <c r="C89" s="70">
        <v>0.25</v>
      </c>
    </row>
    <row r="90" spans="1:3" x14ac:dyDescent="0.3">
      <c r="A90" s="63">
        <v>87</v>
      </c>
      <c r="B90" s="63" t="s">
        <v>370</v>
      </c>
      <c r="C90" s="70">
        <v>0.5</v>
      </c>
    </row>
    <row r="91" spans="1:3" x14ac:dyDescent="0.3">
      <c r="A91" s="63">
        <v>88</v>
      </c>
      <c r="B91" s="63" t="s">
        <v>371</v>
      </c>
      <c r="C91" s="70">
        <v>0.25</v>
      </c>
    </row>
    <row r="92" spans="1:3" x14ac:dyDescent="0.3">
      <c r="A92" s="63">
        <v>89</v>
      </c>
      <c r="B92" s="63" t="s">
        <v>372</v>
      </c>
      <c r="C92" s="70">
        <v>0.25</v>
      </c>
    </row>
    <row r="93" spans="1:3" x14ac:dyDescent="0.3">
      <c r="A93" s="63">
        <v>90</v>
      </c>
      <c r="B93" s="63" t="s">
        <v>373</v>
      </c>
      <c r="C93" s="70">
        <v>0.2</v>
      </c>
    </row>
    <row r="94" spans="1:3" x14ac:dyDescent="0.3">
      <c r="A94" s="63">
        <v>91</v>
      </c>
      <c r="B94" s="63" t="s">
        <v>374</v>
      </c>
      <c r="C94" s="70">
        <v>0.4</v>
      </c>
    </row>
  </sheetData>
  <autoFilter ref="A3:B94" xr:uid="{00000000-0009-0000-0000-000001000000}"/>
  <phoneticPr fontId="1"/>
  <pageMargins left="0.7" right="0.7" top="0.75" bottom="0.75" header="0.3" footer="0.3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FF0000"/>
    <pageSetUpPr autoPageBreaks="0" fitToPage="1"/>
  </sheetPr>
  <dimension ref="A1:R28"/>
  <sheetViews>
    <sheetView tabSelected="1" zoomScaleNormal="100" zoomScaleSheetLayoutView="100" workbookViewId="0"/>
  </sheetViews>
  <sheetFormatPr defaultColWidth="9" defaultRowHeight="17.2" customHeight="1" x14ac:dyDescent="0.3"/>
  <cols>
    <col min="1" max="1" width="4.62890625" style="24" customWidth="1"/>
    <col min="2" max="2" width="7.62890625" style="24" customWidth="1"/>
    <col min="3" max="3" width="33.62890625" style="17" customWidth="1"/>
    <col min="4" max="4" width="24.89453125" style="24" customWidth="1"/>
    <col min="5" max="5" width="3.89453125" style="24" bestFit="1" customWidth="1"/>
    <col min="6" max="6" width="4.47265625" style="24" bestFit="1" customWidth="1"/>
    <col min="7" max="7" width="19.89453125" style="24" bestFit="1" customWidth="1"/>
    <col min="8" max="8" width="3.89453125" style="24" bestFit="1" customWidth="1"/>
    <col min="9" max="9" width="7.47265625" style="17" bestFit="1" customWidth="1"/>
    <col min="10" max="10" width="8.62890625" style="35" customWidth="1"/>
    <col min="11" max="11" width="25.3671875" style="24" bestFit="1" customWidth="1"/>
    <col min="12" max="12" width="2.89453125" style="24" bestFit="1" customWidth="1"/>
    <col min="13" max="13" width="4.3671875" style="24" bestFit="1" customWidth="1"/>
    <col min="14" max="14" width="18.89453125" style="24" bestFit="1" customWidth="1"/>
    <col min="15" max="15" width="4.3671875" style="24" bestFit="1" customWidth="1"/>
    <col min="16" max="16" width="8.89453125" style="24" bestFit="1" customWidth="1"/>
    <col min="17" max="18" width="8.62890625" style="24" customWidth="1"/>
    <col min="19" max="16384" width="9" style="24"/>
  </cols>
  <sheetData>
    <row r="1" spans="1:18" ht="17.2" customHeight="1" x14ac:dyDescent="0.3">
      <c r="A1" s="23"/>
    </row>
    <row r="2" spans="1:18" ht="17.2" customHeight="1" x14ac:dyDescent="0.3">
      <c r="A2" s="23" t="s">
        <v>419</v>
      </c>
    </row>
    <row r="3" spans="1:18" ht="17.2" customHeight="1" x14ac:dyDescent="0.3">
      <c r="A3" s="23"/>
    </row>
    <row r="4" spans="1:18" ht="17.2" customHeight="1" x14ac:dyDescent="0.3">
      <c r="A4" s="23"/>
      <c r="B4" s="23"/>
    </row>
    <row r="5" spans="1:18" ht="17.2" customHeight="1" x14ac:dyDescent="0.3">
      <c r="A5" s="16" t="s">
        <v>377</v>
      </c>
      <c r="B5" s="47"/>
      <c r="C5" s="80" t="s">
        <v>11</v>
      </c>
      <c r="D5" s="51"/>
      <c r="E5" s="37"/>
      <c r="F5" s="37"/>
      <c r="G5" s="37"/>
      <c r="H5" s="37"/>
      <c r="I5" s="20"/>
      <c r="J5" s="52" t="s">
        <v>376</v>
      </c>
      <c r="K5" s="37"/>
      <c r="L5" s="37"/>
      <c r="M5" s="37"/>
      <c r="N5" s="37"/>
      <c r="O5" s="37"/>
      <c r="P5" s="37"/>
      <c r="Q5" s="15" t="s">
        <v>10</v>
      </c>
      <c r="R5" s="15" t="s">
        <v>9</v>
      </c>
    </row>
    <row r="6" spans="1:18" ht="17.2" customHeight="1" x14ac:dyDescent="0.3">
      <c r="A6" s="14" t="s">
        <v>8</v>
      </c>
      <c r="B6" s="13" t="s">
        <v>7</v>
      </c>
      <c r="C6" s="12"/>
      <c r="D6" s="45"/>
      <c r="E6" s="43"/>
      <c r="F6" s="43"/>
      <c r="G6" s="43"/>
      <c r="H6" s="43"/>
      <c r="I6" s="4"/>
      <c r="J6" s="44"/>
      <c r="K6" s="43"/>
      <c r="L6" s="43"/>
      <c r="M6" s="43"/>
      <c r="N6" s="43"/>
      <c r="O6" s="43"/>
      <c r="P6" s="43"/>
      <c r="Q6" s="11" t="s">
        <v>1</v>
      </c>
      <c r="R6" s="11" t="s">
        <v>0</v>
      </c>
    </row>
    <row r="7" spans="1:18" ht="17.2" customHeight="1" x14ac:dyDescent="0.3">
      <c r="A7" s="6">
        <v>65</v>
      </c>
      <c r="B7" s="7">
        <v>1111</v>
      </c>
      <c r="C7" s="5" t="s">
        <v>418</v>
      </c>
      <c r="D7" s="122" t="s">
        <v>417</v>
      </c>
      <c r="E7" s="121">
        <v>991</v>
      </c>
      <c r="F7" s="120" t="s">
        <v>0</v>
      </c>
      <c r="G7" s="42"/>
      <c r="H7" s="79"/>
      <c r="I7" s="41"/>
      <c r="J7" s="119"/>
      <c r="K7" s="37"/>
      <c r="L7" s="37"/>
      <c r="M7" s="37"/>
      <c r="N7" s="49"/>
      <c r="O7" s="117"/>
      <c r="P7" s="50"/>
      <c r="Q7" s="95">
        <f>ROUND($E$7,0)</f>
        <v>991</v>
      </c>
      <c r="R7" s="10" t="s">
        <v>13</v>
      </c>
    </row>
    <row r="8" spans="1:18" ht="17.2" customHeight="1" x14ac:dyDescent="0.3">
      <c r="A8" s="6">
        <v>65</v>
      </c>
      <c r="B8" s="7">
        <v>1112</v>
      </c>
      <c r="C8" s="5" t="s">
        <v>416</v>
      </c>
      <c r="D8" s="75"/>
      <c r="E8" s="76"/>
      <c r="G8" s="42"/>
      <c r="H8" s="79"/>
      <c r="I8" s="41"/>
      <c r="J8" s="93"/>
      <c r="K8" s="79"/>
      <c r="L8" s="79"/>
      <c r="M8" s="79"/>
      <c r="N8" s="114" t="s">
        <v>402</v>
      </c>
      <c r="O8" s="109">
        <v>5</v>
      </c>
      <c r="P8" s="109" t="s">
        <v>401</v>
      </c>
      <c r="Q8" s="95">
        <f>ROUND($E$7,0)-O8</f>
        <v>986</v>
      </c>
      <c r="R8" s="40"/>
    </row>
    <row r="9" spans="1:18" ht="17.2" customHeight="1" x14ac:dyDescent="0.3">
      <c r="A9" s="6">
        <v>65</v>
      </c>
      <c r="B9" s="7">
        <v>1113</v>
      </c>
      <c r="C9" s="5" t="s">
        <v>415</v>
      </c>
      <c r="G9" s="42"/>
      <c r="H9" s="79"/>
      <c r="I9" s="41"/>
      <c r="J9" s="152" t="s">
        <v>387</v>
      </c>
      <c r="K9" s="114" t="s">
        <v>407</v>
      </c>
      <c r="L9" s="84" t="s">
        <v>375</v>
      </c>
      <c r="M9" s="113">
        <v>0.7</v>
      </c>
      <c r="N9" s="118"/>
      <c r="O9" s="117"/>
      <c r="P9" s="117"/>
      <c r="Q9" s="95">
        <f>ROUND($E$7*M9,0)</f>
        <v>694</v>
      </c>
      <c r="R9" s="40"/>
    </row>
    <row r="10" spans="1:18" ht="17.2" customHeight="1" x14ac:dyDescent="0.3">
      <c r="A10" s="6">
        <v>65</v>
      </c>
      <c r="B10" s="7">
        <v>1114</v>
      </c>
      <c r="C10" s="5" t="s">
        <v>414</v>
      </c>
      <c r="G10" s="42"/>
      <c r="H10" s="79"/>
      <c r="I10" s="41"/>
      <c r="J10" s="153"/>
      <c r="K10" s="116"/>
      <c r="L10" s="115"/>
      <c r="M10" s="115"/>
      <c r="N10" s="114" t="s">
        <v>402</v>
      </c>
      <c r="O10" s="109">
        <v>5</v>
      </c>
      <c r="P10" s="109" t="s">
        <v>401</v>
      </c>
      <c r="Q10" s="95">
        <f>ROUND($E$7*M9,0)-O10</f>
        <v>689</v>
      </c>
      <c r="R10" s="40"/>
    </row>
    <row r="11" spans="1:18" ht="17.2" customHeight="1" x14ac:dyDescent="0.3">
      <c r="A11" s="6">
        <v>65</v>
      </c>
      <c r="B11" s="7">
        <v>1115</v>
      </c>
      <c r="C11" s="5" t="s">
        <v>413</v>
      </c>
      <c r="G11" s="42"/>
      <c r="H11" s="79"/>
      <c r="I11" s="41"/>
      <c r="J11" s="153"/>
      <c r="K11" s="114" t="s">
        <v>404</v>
      </c>
      <c r="L11" s="109" t="s">
        <v>375</v>
      </c>
      <c r="M11" s="113">
        <v>0.5</v>
      </c>
      <c r="N11" s="118"/>
      <c r="O11" s="117"/>
      <c r="P11" s="117"/>
      <c r="Q11" s="95">
        <f>ROUND($E$7*M11,0)</f>
        <v>496</v>
      </c>
      <c r="R11" s="40"/>
    </row>
    <row r="12" spans="1:18" ht="17.2" customHeight="1" x14ac:dyDescent="0.3">
      <c r="A12" s="6">
        <v>65</v>
      </c>
      <c r="B12" s="7">
        <v>1116</v>
      </c>
      <c r="C12" s="5" t="s">
        <v>412</v>
      </c>
      <c r="G12" s="42"/>
      <c r="H12" s="79"/>
      <c r="I12" s="41"/>
      <c r="J12" s="102"/>
      <c r="K12" s="116"/>
      <c r="L12" s="115"/>
      <c r="M12" s="115"/>
      <c r="N12" s="114" t="s">
        <v>402</v>
      </c>
      <c r="O12" s="109">
        <v>5</v>
      </c>
      <c r="P12" s="109" t="s">
        <v>401</v>
      </c>
      <c r="Q12" s="95">
        <f>ROUND($E$7*M11,0)-O12</f>
        <v>491</v>
      </c>
      <c r="R12" s="40"/>
    </row>
    <row r="13" spans="1:18" ht="17.2" customHeight="1" x14ac:dyDescent="0.3">
      <c r="A13" s="6">
        <v>65</v>
      </c>
      <c r="B13" s="7">
        <v>1117</v>
      </c>
      <c r="C13" s="5" t="s">
        <v>411</v>
      </c>
      <c r="G13" s="34" t="s">
        <v>410</v>
      </c>
      <c r="H13" s="33">
        <v>679</v>
      </c>
      <c r="I13" s="85" t="s">
        <v>2</v>
      </c>
      <c r="J13" s="119"/>
      <c r="K13" s="37"/>
      <c r="L13" s="37"/>
      <c r="M13" s="37"/>
      <c r="N13" s="118"/>
      <c r="O13" s="117"/>
      <c r="P13" s="117"/>
      <c r="Q13" s="95">
        <f>ROUND(ROUND($E$7,0)+ROUND($H$13,0),0)</f>
        <v>1670</v>
      </c>
      <c r="R13" s="40"/>
    </row>
    <row r="14" spans="1:18" ht="17.2" customHeight="1" x14ac:dyDescent="0.3">
      <c r="A14" s="6">
        <v>65</v>
      </c>
      <c r="B14" s="7">
        <v>1118</v>
      </c>
      <c r="C14" s="5" t="s">
        <v>409</v>
      </c>
      <c r="G14" s="99"/>
      <c r="H14" s="1"/>
      <c r="I14" s="41"/>
      <c r="J14" s="93"/>
      <c r="K14" s="79"/>
      <c r="L14" s="79"/>
      <c r="M14" s="79"/>
      <c r="N14" s="105" t="s">
        <v>402</v>
      </c>
      <c r="O14" s="109">
        <v>5</v>
      </c>
      <c r="P14" s="109" t="s">
        <v>401</v>
      </c>
      <c r="Q14" s="95">
        <f>ROUND(ROUND($E$7,0)+ROUND($H$13,0),0)-O14</f>
        <v>1665</v>
      </c>
      <c r="R14" s="40"/>
    </row>
    <row r="15" spans="1:18" ht="17.2" customHeight="1" x14ac:dyDescent="0.3">
      <c r="A15" s="6">
        <v>65</v>
      </c>
      <c r="B15" s="7">
        <v>1119</v>
      </c>
      <c r="C15" s="5" t="s">
        <v>408</v>
      </c>
      <c r="G15" s="42"/>
      <c r="H15" s="79"/>
      <c r="I15" s="26"/>
      <c r="J15" s="152" t="s">
        <v>387</v>
      </c>
      <c r="K15" s="114" t="s">
        <v>407</v>
      </c>
      <c r="L15" s="84" t="s">
        <v>375</v>
      </c>
      <c r="M15" s="113">
        <v>0.7</v>
      </c>
      <c r="N15" s="105"/>
      <c r="O15" s="84"/>
      <c r="P15" s="84"/>
      <c r="Q15" s="95">
        <f>ROUND(ROUND(ROUND($E$7,0)+ROUND($H$13,0),0)*M15,0)</f>
        <v>1169</v>
      </c>
      <c r="R15" s="40"/>
    </row>
    <row r="16" spans="1:18" ht="17.2" customHeight="1" x14ac:dyDescent="0.3">
      <c r="A16" s="6">
        <v>65</v>
      </c>
      <c r="B16" s="7">
        <v>1120</v>
      </c>
      <c r="C16" s="5" t="s">
        <v>406</v>
      </c>
      <c r="G16" s="42"/>
      <c r="H16" s="79"/>
      <c r="I16" s="26"/>
      <c r="J16" s="153"/>
      <c r="K16" s="116"/>
      <c r="L16" s="115"/>
      <c r="M16" s="115"/>
      <c r="N16" s="105" t="s">
        <v>402</v>
      </c>
      <c r="O16" s="109">
        <v>5</v>
      </c>
      <c r="P16" s="109" t="s">
        <v>401</v>
      </c>
      <c r="Q16" s="95">
        <f>ROUND(ROUND(ROUND($E$7,0)+ROUND($H$13,0),0)*M15,0)-O16</f>
        <v>1164</v>
      </c>
      <c r="R16" s="40"/>
    </row>
    <row r="17" spans="1:18" ht="17.2" customHeight="1" x14ac:dyDescent="0.3">
      <c r="A17" s="6">
        <v>65</v>
      </c>
      <c r="B17" s="7">
        <v>1121</v>
      </c>
      <c r="C17" s="5" t="s">
        <v>405</v>
      </c>
      <c r="G17" s="42"/>
      <c r="H17" s="79"/>
      <c r="I17" s="26"/>
      <c r="J17" s="153"/>
      <c r="K17" s="114" t="s">
        <v>404</v>
      </c>
      <c r="L17" s="109" t="s">
        <v>375</v>
      </c>
      <c r="M17" s="113">
        <v>0.5</v>
      </c>
      <c r="N17" s="105"/>
      <c r="O17" s="84"/>
      <c r="P17" s="84"/>
      <c r="Q17" s="95">
        <f>ROUND(ROUND(ROUND($E$7,0)+ROUND($H$13,0),0)*M17,0)</f>
        <v>835</v>
      </c>
      <c r="R17" s="40"/>
    </row>
    <row r="18" spans="1:18" ht="17.2" customHeight="1" x14ac:dyDescent="0.3">
      <c r="A18" s="6">
        <v>65</v>
      </c>
      <c r="B18" s="7">
        <v>1122</v>
      </c>
      <c r="C18" s="5" t="s">
        <v>403</v>
      </c>
      <c r="D18" s="43"/>
      <c r="E18" s="43"/>
      <c r="F18" s="43"/>
      <c r="G18" s="45"/>
      <c r="H18" s="43"/>
      <c r="I18" s="12"/>
      <c r="J18" s="112"/>
      <c r="K18" s="111"/>
      <c r="L18" s="110"/>
      <c r="M18" s="110"/>
      <c r="N18" s="105" t="s">
        <v>402</v>
      </c>
      <c r="O18" s="109">
        <v>5</v>
      </c>
      <c r="P18" s="109" t="s">
        <v>401</v>
      </c>
      <c r="Q18" s="95">
        <f>ROUND(ROUND(ROUND($E$7,0)+ROUND($H$13,0),0)*M17,0)-O18</f>
        <v>830</v>
      </c>
      <c r="R18" s="39"/>
    </row>
    <row r="19" spans="1:18" ht="17.2" customHeight="1" x14ac:dyDescent="0.3">
      <c r="A19" s="6">
        <v>65</v>
      </c>
      <c r="B19" s="6">
        <v>6770</v>
      </c>
      <c r="C19" s="82" t="s">
        <v>400</v>
      </c>
      <c r="D19" s="25" t="s">
        <v>399</v>
      </c>
      <c r="E19" s="81"/>
      <c r="F19" s="81"/>
      <c r="G19" s="81"/>
      <c r="H19" s="96"/>
      <c r="I19" s="4"/>
      <c r="J19" s="43"/>
      <c r="K19" s="78"/>
      <c r="L19" s="78"/>
      <c r="M19" s="78"/>
      <c r="N19" s="8"/>
      <c r="O19" s="8"/>
      <c r="P19" s="22" t="s">
        <v>3</v>
      </c>
      <c r="Q19" s="83"/>
      <c r="R19" s="9" t="s">
        <v>6</v>
      </c>
    </row>
    <row r="20" spans="1:18" ht="17.2" customHeight="1" x14ac:dyDescent="0.3">
      <c r="A20" s="6">
        <v>65</v>
      </c>
      <c r="B20" s="7">
        <v>6470</v>
      </c>
      <c r="C20" s="82" t="s">
        <v>398</v>
      </c>
      <c r="D20" s="29" t="s">
        <v>397</v>
      </c>
      <c r="E20" s="37"/>
      <c r="F20" s="37"/>
      <c r="G20" s="46"/>
      <c r="H20" s="28"/>
      <c r="I20" s="87"/>
      <c r="J20" s="19"/>
      <c r="K20" s="77"/>
      <c r="L20" s="77"/>
      <c r="M20" s="77"/>
      <c r="N20" s="8"/>
      <c r="O20" s="77">
        <v>500</v>
      </c>
      <c r="P20" s="8" t="s">
        <v>3</v>
      </c>
      <c r="Q20" s="94">
        <f>ROUND(O20,0)</f>
        <v>500</v>
      </c>
      <c r="R20" s="101" t="s">
        <v>4</v>
      </c>
    </row>
    <row r="21" spans="1:18" ht="17.2" customHeight="1" x14ac:dyDescent="0.3">
      <c r="A21" s="6">
        <v>65</v>
      </c>
      <c r="B21" s="7">
        <v>5370</v>
      </c>
      <c r="C21" s="82" t="s">
        <v>396</v>
      </c>
      <c r="D21" s="98" t="s">
        <v>5</v>
      </c>
      <c r="E21" s="31"/>
      <c r="F21" s="31"/>
      <c r="G21" s="31"/>
      <c r="H21" s="31"/>
      <c r="I21" s="92"/>
      <c r="J21" s="30"/>
      <c r="K21" s="77"/>
      <c r="L21" s="77"/>
      <c r="M21" s="77"/>
      <c r="N21" s="8"/>
      <c r="O21" s="77">
        <v>150</v>
      </c>
      <c r="P21" s="8" t="s">
        <v>3</v>
      </c>
      <c r="Q21" s="108">
        <f>ROUND(O21,0)</f>
        <v>150</v>
      </c>
      <c r="R21" s="18" t="s">
        <v>386</v>
      </c>
    </row>
    <row r="22" spans="1:18" ht="17.2" customHeight="1" x14ac:dyDescent="0.3">
      <c r="A22" s="6">
        <v>65</v>
      </c>
      <c r="B22" s="7">
        <v>6621</v>
      </c>
      <c r="C22" s="82" t="s">
        <v>395</v>
      </c>
      <c r="D22" s="29" t="s">
        <v>384</v>
      </c>
      <c r="E22" s="37"/>
      <c r="F22" s="37"/>
      <c r="G22" s="27" t="s">
        <v>383</v>
      </c>
      <c r="H22" s="46"/>
      <c r="I22" s="3"/>
      <c r="J22" s="19"/>
      <c r="K22" s="104"/>
      <c r="L22" s="104"/>
      <c r="M22" s="104"/>
      <c r="N22" s="8"/>
      <c r="O22" s="8"/>
      <c r="P22" s="8" t="s">
        <v>3</v>
      </c>
      <c r="Q22" s="2"/>
      <c r="R22" s="100" t="s">
        <v>4</v>
      </c>
    </row>
    <row r="23" spans="1:18" ht="17.2" customHeight="1" x14ac:dyDescent="0.3">
      <c r="A23" s="6">
        <v>65</v>
      </c>
      <c r="B23" s="7">
        <v>6616</v>
      </c>
      <c r="C23" s="82" t="s">
        <v>394</v>
      </c>
      <c r="D23" s="32"/>
      <c r="E23" s="48"/>
      <c r="F23" s="48"/>
      <c r="G23" s="27" t="s">
        <v>382</v>
      </c>
      <c r="H23" s="46"/>
      <c r="I23" s="3"/>
      <c r="J23" s="19"/>
      <c r="K23" s="104"/>
      <c r="L23" s="104"/>
      <c r="M23" s="104"/>
      <c r="N23" s="8"/>
      <c r="O23" s="8"/>
      <c r="P23" s="8" t="s">
        <v>3</v>
      </c>
      <c r="Q23" s="2"/>
      <c r="R23" s="100"/>
    </row>
    <row r="24" spans="1:18" ht="17.2" customHeight="1" x14ac:dyDescent="0.3">
      <c r="A24" s="6">
        <v>65</v>
      </c>
      <c r="B24" s="6">
        <v>6596</v>
      </c>
      <c r="C24" s="82" t="s">
        <v>393</v>
      </c>
      <c r="D24" s="88"/>
      <c r="E24" s="48"/>
      <c r="F24" s="48"/>
      <c r="G24" s="27" t="s">
        <v>381</v>
      </c>
      <c r="H24" s="46"/>
      <c r="I24" s="3"/>
      <c r="J24" s="19"/>
      <c r="K24" s="104"/>
      <c r="L24" s="104"/>
      <c r="M24" s="104"/>
      <c r="N24" s="8"/>
      <c r="O24" s="8"/>
      <c r="P24" s="8" t="s">
        <v>3</v>
      </c>
      <c r="Q24" s="2"/>
      <c r="R24" s="89"/>
    </row>
    <row r="25" spans="1:18" ht="17.2" customHeight="1" x14ac:dyDescent="0.3">
      <c r="A25" s="6">
        <v>65</v>
      </c>
      <c r="B25" s="6">
        <v>6601</v>
      </c>
      <c r="C25" s="82" t="s">
        <v>392</v>
      </c>
      <c r="D25" s="88"/>
      <c r="E25" s="48"/>
      <c r="F25" s="48"/>
      <c r="G25" s="27" t="s">
        <v>380</v>
      </c>
      <c r="H25" s="46"/>
      <c r="I25" s="3"/>
      <c r="J25" s="19"/>
      <c r="K25" s="104"/>
      <c r="L25" s="104"/>
      <c r="M25" s="104"/>
      <c r="N25" s="8"/>
      <c r="O25" s="8"/>
      <c r="P25" s="8" t="s">
        <v>3</v>
      </c>
      <c r="Q25" s="2"/>
      <c r="R25" s="89"/>
    </row>
    <row r="26" spans="1:18" ht="17.2" customHeight="1" x14ac:dyDescent="0.3">
      <c r="A26" s="6">
        <v>65</v>
      </c>
      <c r="B26" s="7">
        <v>6606</v>
      </c>
      <c r="C26" s="82" t="s">
        <v>391</v>
      </c>
      <c r="D26" s="88"/>
      <c r="E26" s="48"/>
      <c r="F26" s="48"/>
      <c r="G26" s="27" t="s">
        <v>379</v>
      </c>
      <c r="H26" s="46"/>
      <c r="I26" s="3"/>
      <c r="J26" s="19"/>
      <c r="K26" s="104"/>
      <c r="L26" s="104"/>
      <c r="M26" s="104"/>
      <c r="N26" s="8"/>
      <c r="O26" s="8"/>
      <c r="P26" s="8" t="s">
        <v>3</v>
      </c>
      <c r="Q26" s="2"/>
      <c r="R26" s="89"/>
    </row>
    <row r="27" spans="1:18" ht="17.2" customHeight="1" x14ac:dyDescent="0.3">
      <c r="A27" s="6">
        <v>65</v>
      </c>
      <c r="B27" s="7">
        <v>6611</v>
      </c>
      <c r="C27" s="82" t="s">
        <v>390</v>
      </c>
      <c r="D27" s="27" t="s">
        <v>378</v>
      </c>
      <c r="E27" s="86"/>
      <c r="F27" s="3"/>
      <c r="G27" s="3"/>
      <c r="H27" s="3"/>
      <c r="I27" s="3"/>
      <c r="J27" s="19"/>
      <c r="K27" s="104"/>
      <c r="L27" s="104"/>
      <c r="M27" s="104"/>
      <c r="N27" s="8"/>
      <c r="O27" s="8"/>
      <c r="P27" s="8" t="s">
        <v>3</v>
      </c>
      <c r="Q27" s="2"/>
      <c r="R27" s="89"/>
    </row>
    <row r="28" spans="1:18" ht="17.2" customHeight="1" x14ac:dyDescent="0.3">
      <c r="A28" s="53">
        <v>65</v>
      </c>
      <c r="B28" s="57">
        <v>6771</v>
      </c>
      <c r="C28" s="97" t="s">
        <v>389</v>
      </c>
      <c r="D28" s="90" t="s">
        <v>385</v>
      </c>
      <c r="E28" s="107"/>
      <c r="F28" s="54"/>
      <c r="G28" s="54"/>
      <c r="H28" s="54"/>
      <c r="I28" s="54"/>
      <c r="J28" s="56"/>
      <c r="K28" s="103"/>
      <c r="L28" s="103"/>
      <c r="M28" s="103"/>
      <c r="N28" s="58"/>
      <c r="O28" s="58"/>
      <c r="P28" s="58" t="s">
        <v>3</v>
      </c>
      <c r="Q28" s="55"/>
      <c r="R28" s="106"/>
    </row>
  </sheetData>
  <mergeCells count="2">
    <mergeCell ref="J9:J11"/>
    <mergeCell ref="J15:J17"/>
  </mergeCells>
  <phoneticPr fontId="1"/>
  <printOptions horizontalCentered="1"/>
  <pageMargins left="0.39370078740157483" right="0.39370078740157483" top="0.62992125984251968" bottom="0.39370078740157483" header="0.51181102362204722" footer="0.31496062992125984"/>
  <pageSetup paperSize="9" scale="48" orientation="portrait" r:id="rId1"/>
  <headerFooter>
    <oddHeader>&amp;R&amp;9居宅訪問型児童発達支援</oddHeader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FF0000"/>
    <pageSetUpPr autoPageBreaks="0" fitToPage="1"/>
  </sheetPr>
  <dimension ref="A1:V31"/>
  <sheetViews>
    <sheetView zoomScaleNormal="100" zoomScaleSheetLayoutView="100" workbookViewId="0"/>
  </sheetViews>
  <sheetFormatPr defaultColWidth="9" defaultRowHeight="17.2" customHeight="1" x14ac:dyDescent="0.3"/>
  <cols>
    <col min="1" max="1" width="4.62890625" style="24" customWidth="1"/>
    <col min="2" max="2" width="7.62890625" style="24" customWidth="1"/>
    <col min="3" max="3" width="33.62890625" style="17" customWidth="1"/>
    <col min="4" max="4" width="10.62890625" style="24" customWidth="1"/>
    <col min="5" max="5" width="3.89453125" style="24" bestFit="1" customWidth="1"/>
    <col min="6" max="6" width="4.47265625" style="24" bestFit="1" customWidth="1"/>
    <col min="7" max="7" width="8.62890625" style="24" customWidth="1"/>
    <col min="8" max="8" width="3.89453125" style="24" bestFit="1" customWidth="1"/>
    <col min="9" max="9" width="7.47265625" style="17" bestFit="1" customWidth="1"/>
    <col min="10" max="10" width="10.62890625" style="17" customWidth="1"/>
    <col min="11" max="11" width="10.62890625" style="24" customWidth="1"/>
    <col min="12" max="12" width="2.89453125" style="24" bestFit="1" customWidth="1"/>
    <col min="13" max="13" width="3.89453125" style="24" bestFit="1" customWidth="1"/>
    <col min="14" max="14" width="8.62890625" style="35" customWidth="1"/>
    <col min="15" max="15" width="25.3671875" style="24" bestFit="1" customWidth="1"/>
    <col min="16" max="16" width="2.89453125" style="24" bestFit="1" customWidth="1"/>
    <col min="17" max="17" width="3.89453125" style="24" bestFit="1" customWidth="1"/>
    <col min="18" max="18" width="18.89453125" style="24" bestFit="1" customWidth="1"/>
    <col min="19" max="19" width="2.1015625" style="24" bestFit="1" customWidth="1"/>
    <col min="20" max="20" width="7.89453125" style="24" bestFit="1" customWidth="1"/>
    <col min="21" max="22" width="8.62890625" style="24" customWidth="1"/>
    <col min="23" max="16384" width="9" style="24"/>
  </cols>
  <sheetData>
    <row r="1" spans="1:22" ht="17.2" customHeight="1" x14ac:dyDescent="0.3">
      <c r="A1" s="23"/>
    </row>
    <row r="2" spans="1:22" ht="17.2" customHeight="1" x14ac:dyDescent="0.3">
      <c r="A2" s="23"/>
    </row>
    <row r="3" spans="1:22" ht="17.2" customHeight="1" x14ac:dyDescent="0.3">
      <c r="A3" s="23"/>
    </row>
    <row r="4" spans="1:22" ht="17.2" customHeight="1" x14ac:dyDescent="0.3">
      <c r="A4" s="23"/>
      <c r="B4" s="23" t="s">
        <v>447</v>
      </c>
    </row>
    <row r="5" spans="1:22" ht="17.2" customHeight="1" x14ac:dyDescent="0.3">
      <c r="A5" s="16" t="s">
        <v>388</v>
      </c>
      <c r="B5" s="47"/>
      <c r="C5" s="80" t="s">
        <v>11</v>
      </c>
      <c r="D5" s="51"/>
      <c r="E5" s="37"/>
      <c r="F5" s="37"/>
      <c r="G5" s="37"/>
      <c r="H5" s="37"/>
      <c r="I5" s="20"/>
      <c r="J5" s="20"/>
      <c r="K5" s="21"/>
      <c r="L5" s="21"/>
      <c r="M5" s="21"/>
      <c r="N5" s="52" t="s">
        <v>14</v>
      </c>
      <c r="O5" s="37"/>
      <c r="P5" s="37"/>
      <c r="Q5" s="37"/>
      <c r="R5" s="37"/>
      <c r="S5" s="37"/>
      <c r="T5" s="37"/>
      <c r="U5" s="15" t="s">
        <v>10</v>
      </c>
      <c r="V5" s="15" t="s">
        <v>9</v>
      </c>
    </row>
    <row r="6" spans="1:22" ht="17.2" customHeight="1" x14ac:dyDescent="0.3">
      <c r="A6" s="14" t="s">
        <v>8</v>
      </c>
      <c r="B6" s="13" t="s">
        <v>7</v>
      </c>
      <c r="C6" s="12"/>
      <c r="D6" s="45"/>
      <c r="E6" s="43"/>
      <c r="F6" s="43"/>
      <c r="G6" s="43"/>
      <c r="H6" s="43"/>
      <c r="I6" s="4"/>
      <c r="J6" s="4"/>
      <c r="K6" s="43"/>
      <c r="L6" s="43"/>
      <c r="M6" s="43"/>
      <c r="N6" s="44"/>
      <c r="O6" s="43"/>
      <c r="P6" s="43"/>
      <c r="Q6" s="43"/>
      <c r="R6" s="43"/>
      <c r="S6" s="43"/>
      <c r="T6" s="43"/>
      <c r="U6" s="11" t="s">
        <v>1</v>
      </c>
      <c r="V6" s="11" t="s">
        <v>0</v>
      </c>
    </row>
    <row r="7" spans="1:22" ht="17.2" customHeight="1" x14ac:dyDescent="0.3">
      <c r="A7" s="6">
        <v>65</v>
      </c>
      <c r="B7" s="7">
        <v>9111</v>
      </c>
      <c r="C7" s="5" t="s">
        <v>446</v>
      </c>
      <c r="D7" s="150" t="s">
        <v>417</v>
      </c>
      <c r="E7" s="121">
        <f>'31居宅訪問型児童発達支援（基本）'!E7</f>
        <v>991</v>
      </c>
      <c r="F7" s="120" t="s">
        <v>0</v>
      </c>
      <c r="G7" s="42"/>
      <c r="H7" s="79"/>
      <c r="I7" s="41"/>
      <c r="J7" s="149" t="s">
        <v>433</v>
      </c>
      <c r="K7" s="150" t="s">
        <v>432</v>
      </c>
      <c r="L7" s="109" t="s">
        <v>12</v>
      </c>
      <c r="M7" s="143">
        <v>0.7</v>
      </c>
      <c r="N7" s="38"/>
      <c r="O7" s="37"/>
      <c r="P7" s="37"/>
      <c r="Q7" s="37"/>
      <c r="R7" s="118"/>
      <c r="S7" s="117"/>
      <c r="T7" s="117"/>
      <c r="U7" s="95">
        <f>ROUND($E$7*M7,0)</f>
        <v>694</v>
      </c>
      <c r="V7" s="10" t="s">
        <v>13</v>
      </c>
    </row>
    <row r="8" spans="1:22" ht="17.2" customHeight="1" x14ac:dyDescent="0.3">
      <c r="A8" s="6">
        <v>65</v>
      </c>
      <c r="B8" s="7">
        <v>9112</v>
      </c>
      <c r="C8" s="5" t="s">
        <v>445</v>
      </c>
      <c r="D8" s="151"/>
      <c r="G8" s="42"/>
      <c r="H8" s="79"/>
      <c r="I8" s="41"/>
      <c r="J8" s="154"/>
      <c r="K8" s="151"/>
      <c r="L8" s="139"/>
      <c r="M8" s="138"/>
      <c r="N8" s="36"/>
      <c r="O8" s="79"/>
      <c r="P8" s="79"/>
      <c r="Q8" s="79"/>
      <c r="R8" s="114" t="s">
        <v>402</v>
      </c>
      <c r="S8" s="109">
        <v>5</v>
      </c>
      <c r="T8" s="109" t="s">
        <v>401</v>
      </c>
      <c r="U8" s="95">
        <f>ROUND($E$7*M7,0)-S8</f>
        <v>689</v>
      </c>
      <c r="V8" s="40"/>
    </row>
    <row r="9" spans="1:22" ht="17.2" customHeight="1" x14ac:dyDescent="0.3">
      <c r="A9" s="59">
        <v>65</v>
      </c>
      <c r="B9" s="60">
        <v>9113</v>
      </c>
      <c r="C9" s="91" t="s">
        <v>444</v>
      </c>
      <c r="G9" s="42"/>
      <c r="H9" s="79"/>
      <c r="I9" s="41"/>
      <c r="J9" s="154"/>
      <c r="K9" s="140"/>
      <c r="L9" s="139"/>
      <c r="M9" s="138"/>
      <c r="N9" s="155" t="s">
        <v>387</v>
      </c>
      <c r="O9" s="137" t="s">
        <v>407</v>
      </c>
      <c r="P9" s="136" t="s">
        <v>12</v>
      </c>
      <c r="Q9" s="135">
        <v>0.7</v>
      </c>
      <c r="R9" s="146"/>
      <c r="S9" s="145"/>
      <c r="T9" s="145"/>
      <c r="U9" s="123">
        <f>ROUND(ROUND($E$7*M7,0)*Q9,0)</f>
        <v>486</v>
      </c>
      <c r="V9" s="40"/>
    </row>
    <row r="10" spans="1:22" ht="17.2" customHeight="1" x14ac:dyDescent="0.3">
      <c r="A10" s="59">
        <v>65</v>
      </c>
      <c r="B10" s="60">
        <v>9114</v>
      </c>
      <c r="C10" s="91" t="s">
        <v>443</v>
      </c>
      <c r="G10" s="42"/>
      <c r="H10" s="79"/>
      <c r="I10" s="41"/>
      <c r="J10" s="154"/>
      <c r="K10" s="140"/>
      <c r="L10" s="139"/>
      <c r="M10" s="138"/>
      <c r="N10" s="156"/>
      <c r="O10" s="142"/>
      <c r="P10" s="141"/>
      <c r="Q10" s="141"/>
      <c r="R10" s="137" t="s">
        <v>402</v>
      </c>
      <c r="S10" s="136">
        <v>5</v>
      </c>
      <c r="T10" s="136" t="s">
        <v>401</v>
      </c>
      <c r="U10" s="123">
        <f>ROUND(ROUND($E$7*M7,0)*Q9,0)-S10</f>
        <v>481</v>
      </c>
      <c r="V10" s="40"/>
    </row>
    <row r="11" spans="1:22" ht="17.2" customHeight="1" x14ac:dyDescent="0.3">
      <c r="A11" s="59">
        <v>65</v>
      </c>
      <c r="B11" s="60">
        <v>9115</v>
      </c>
      <c r="C11" s="91" t="s">
        <v>442</v>
      </c>
      <c r="G11" s="42"/>
      <c r="H11" s="79"/>
      <c r="I11" s="41"/>
      <c r="J11" s="154"/>
      <c r="K11" s="140"/>
      <c r="L11" s="139"/>
      <c r="M11" s="138"/>
      <c r="N11" s="156"/>
      <c r="O11" s="137" t="s">
        <v>404</v>
      </c>
      <c r="P11" s="136" t="s">
        <v>12</v>
      </c>
      <c r="Q11" s="135">
        <v>0.5</v>
      </c>
      <c r="R11" s="146"/>
      <c r="S11" s="145"/>
      <c r="T11" s="145"/>
      <c r="U11" s="123">
        <f>ROUND(ROUND($E$7*M7,0)*Q11,0)</f>
        <v>347</v>
      </c>
      <c r="V11" s="40"/>
    </row>
    <row r="12" spans="1:22" ht="17.2" customHeight="1" x14ac:dyDescent="0.3">
      <c r="A12" s="59">
        <v>65</v>
      </c>
      <c r="B12" s="60">
        <v>9116</v>
      </c>
      <c r="C12" s="91" t="s">
        <v>441</v>
      </c>
      <c r="G12" s="42"/>
      <c r="H12" s="79"/>
      <c r="I12" s="41"/>
      <c r="J12" s="140"/>
      <c r="K12" s="140"/>
      <c r="L12" s="139"/>
      <c r="M12" s="138"/>
      <c r="N12" s="144"/>
      <c r="O12" s="142"/>
      <c r="P12" s="141"/>
      <c r="Q12" s="141"/>
      <c r="R12" s="137" t="s">
        <v>402</v>
      </c>
      <c r="S12" s="136">
        <v>5</v>
      </c>
      <c r="T12" s="136" t="s">
        <v>401</v>
      </c>
      <c r="U12" s="123">
        <f>ROUND(ROUND($E$7*M7,0)*Q11,0)-S12</f>
        <v>342</v>
      </c>
      <c r="V12" s="40"/>
    </row>
    <row r="13" spans="1:22" ht="17.2" customHeight="1" x14ac:dyDescent="0.3">
      <c r="A13" s="6">
        <v>65</v>
      </c>
      <c r="B13" s="7">
        <v>9117</v>
      </c>
      <c r="C13" s="5" t="s">
        <v>440</v>
      </c>
      <c r="G13" s="42"/>
      <c r="H13" s="79"/>
      <c r="I13" s="41"/>
      <c r="J13" s="140"/>
      <c r="K13" s="150" t="s">
        <v>425</v>
      </c>
      <c r="L13" s="109" t="s">
        <v>12</v>
      </c>
      <c r="M13" s="143">
        <v>0.5</v>
      </c>
      <c r="N13" s="38"/>
      <c r="O13" s="37"/>
      <c r="P13" s="37"/>
      <c r="Q13" s="37"/>
      <c r="R13" s="118"/>
      <c r="S13" s="117"/>
      <c r="T13" s="117"/>
      <c r="U13" s="95">
        <f>ROUND($E$7*M13,0)</f>
        <v>496</v>
      </c>
      <c r="V13" s="40"/>
    </row>
    <row r="14" spans="1:22" ht="17.2" customHeight="1" x14ac:dyDescent="0.3">
      <c r="A14" s="6">
        <v>65</v>
      </c>
      <c r="B14" s="7">
        <v>9118</v>
      </c>
      <c r="C14" s="5" t="s">
        <v>439</v>
      </c>
      <c r="G14" s="42"/>
      <c r="H14" s="79"/>
      <c r="I14" s="41"/>
      <c r="J14" s="140"/>
      <c r="K14" s="151"/>
      <c r="L14" s="139"/>
      <c r="M14" s="138"/>
      <c r="N14" s="36"/>
      <c r="O14" s="79"/>
      <c r="P14" s="79"/>
      <c r="Q14" s="79"/>
      <c r="R14" s="114" t="s">
        <v>402</v>
      </c>
      <c r="S14" s="109">
        <v>5</v>
      </c>
      <c r="T14" s="109" t="s">
        <v>401</v>
      </c>
      <c r="U14" s="95">
        <f>ROUND($E$7*M13,0)-S14</f>
        <v>491</v>
      </c>
      <c r="V14" s="40"/>
    </row>
    <row r="15" spans="1:22" ht="17.2" customHeight="1" x14ac:dyDescent="0.3">
      <c r="A15" s="59">
        <v>65</v>
      </c>
      <c r="B15" s="60">
        <v>9119</v>
      </c>
      <c r="C15" s="91" t="s">
        <v>438</v>
      </c>
      <c r="G15" s="42"/>
      <c r="H15" s="79"/>
      <c r="I15" s="41"/>
      <c r="J15" s="140"/>
      <c r="K15" s="140"/>
      <c r="L15" s="139"/>
      <c r="M15" s="138"/>
      <c r="N15" s="155" t="s">
        <v>387</v>
      </c>
      <c r="O15" s="137" t="s">
        <v>407</v>
      </c>
      <c r="P15" s="136" t="s">
        <v>12</v>
      </c>
      <c r="Q15" s="135">
        <v>0.7</v>
      </c>
      <c r="R15" s="146"/>
      <c r="S15" s="145"/>
      <c r="T15" s="145"/>
      <c r="U15" s="123">
        <f>ROUND(ROUND($E$7*M13,0)*Q15,0)</f>
        <v>347</v>
      </c>
      <c r="V15" s="40"/>
    </row>
    <row r="16" spans="1:22" ht="17.2" customHeight="1" x14ac:dyDescent="0.3">
      <c r="A16" s="59">
        <v>65</v>
      </c>
      <c r="B16" s="60">
        <v>9120</v>
      </c>
      <c r="C16" s="91" t="s">
        <v>437</v>
      </c>
      <c r="G16" s="42"/>
      <c r="H16" s="79"/>
      <c r="I16" s="41"/>
      <c r="J16" s="140"/>
      <c r="K16" s="140"/>
      <c r="L16" s="139"/>
      <c r="M16" s="138"/>
      <c r="N16" s="156"/>
      <c r="O16" s="142"/>
      <c r="P16" s="141"/>
      <c r="Q16" s="141"/>
      <c r="R16" s="137" t="s">
        <v>402</v>
      </c>
      <c r="S16" s="136">
        <v>5</v>
      </c>
      <c r="T16" s="136" t="s">
        <v>401</v>
      </c>
      <c r="U16" s="123">
        <f>ROUND(ROUND($E$7*M13,0)*Q15,0)-S16</f>
        <v>342</v>
      </c>
      <c r="V16" s="40"/>
    </row>
    <row r="17" spans="1:22" ht="17.2" customHeight="1" x14ac:dyDescent="0.3">
      <c r="A17" s="59">
        <v>65</v>
      </c>
      <c r="B17" s="60">
        <v>9121</v>
      </c>
      <c r="C17" s="91" t="s">
        <v>436</v>
      </c>
      <c r="G17" s="42"/>
      <c r="H17" s="79"/>
      <c r="I17" s="41"/>
      <c r="J17" s="140"/>
      <c r="K17" s="140"/>
      <c r="L17" s="139"/>
      <c r="M17" s="138"/>
      <c r="N17" s="156"/>
      <c r="O17" s="137" t="s">
        <v>404</v>
      </c>
      <c r="P17" s="136" t="s">
        <v>12</v>
      </c>
      <c r="Q17" s="135">
        <v>0.5</v>
      </c>
      <c r="R17" s="146"/>
      <c r="S17" s="145"/>
      <c r="T17" s="145"/>
      <c r="U17" s="123">
        <f>ROUND(ROUND($E$7*M13,0)*Q17,0)</f>
        <v>248</v>
      </c>
      <c r="V17" s="40"/>
    </row>
    <row r="18" spans="1:22" ht="17.2" customHeight="1" x14ac:dyDescent="0.3">
      <c r="A18" s="59">
        <v>65</v>
      </c>
      <c r="B18" s="60">
        <v>9122</v>
      </c>
      <c r="C18" s="91" t="s">
        <v>435</v>
      </c>
      <c r="G18" s="42"/>
      <c r="H18" s="79"/>
      <c r="I18" s="41"/>
      <c r="J18" s="140"/>
      <c r="K18" s="140"/>
      <c r="L18" s="139"/>
      <c r="M18" s="138"/>
      <c r="N18" s="144"/>
      <c r="O18" s="142"/>
      <c r="P18" s="141"/>
      <c r="Q18" s="141"/>
      <c r="R18" s="137" t="s">
        <v>402</v>
      </c>
      <c r="S18" s="136">
        <v>5</v>
      </c>
      <c r="T18" s="136" t="s">
        <v>401</v>
      </c>
      <c r="U18" s="123">
        <f>ROUND(ROUND($E$7*M13,0)*Q17,0)-S18</f>
        <v>243</v>
      </c>
      <c r="V18" s="40"/>
    </row>
    <row r="19" spans="1:22" ht="17.2" customHeight="1" x14ac:dyDescent="0.3">
      <c r="A19" s="6">
        <v>65</v>
      </c>
      <c r="B19" s="7">
        <v>9123</v>
      </c>
      <c r="C19" s="5" t="s">
        <v>434</v>
      </c>
      <c r="G19" s="147" t="s">
        <v>410</v>
      </c>
      <c r="H19" s="33">
        <v>679</v>
      </c>
      <c r="I19" s="85" t="s">
        <v>2</v>
      </c>
      <c r="J19" s="149" t="s">
        <v>433</v>
      </c>
      <c r="K19" s="150" t="s">
        <v>432</v>
      </c>
      <c r="L19" s="109" t="s">
        <v>12</v>
      </c>
      <c r="M19" s="143">
        <v>0.7</v>
      </c>
      <c r="N19" s="38"/>
      <c r="O19" s="37"/>
      <c r="P19" s="37"/>
      <c r="Q19" s="37"/>
      <c r="R19" s="105"/>
      <c r="S19" s="84"/>
      <c r="T19" s="84"/>
      <c r="U19" s="95">
        <f>ROUND(ROUND(ROUND($E$7,0)+ROUND(H19,0),0)*M19,0)</f>
        <v>1169</v>
      </c>
      <c r="V19" s="40"/>
    </row>
    <row r="20" spans="1:22" ht="17.2" customHeight="1" x14ac:dyDescent="0.3">
      <c r="A20" s="6">
        <v>65</v>
      </c>
      <c r="B20" s="7">
        <v>9124</v>
      </c>
      <c r="C20" s="5" t="s">
        <v>431</v>
      </c>
      <c r="G20" s="148"/>
      <c r="H20" s="79"/>
      <c r="I20" s="26"/>
      <c r="J20" s="154"/>
      <c r="K20" s="151"/>
      <c r="L20" s="139"/>
      <c r="M20" s="138"/>
      <c r="N20" s="36"/>
      <c r="O20" s="79"/>
      <c r="P20" s="79"/>
      <c r="Q20" s="79"/>
      <c r="R20" s="105" t="s">
        <v>402</v>
      </c>
      <c r="S20" s="109">
        <v>5</v>
      </c>
      <c r="T20" s="109" t="s">
        <v>401</v>
      </c>
      <c r="U20" s="95">
        <f>ROUND(ROUND(ROUND($E$7,0)+ROUND($H$19,0),0)*M19,0)-S20</f>
        <v>1164</v>
      </c>
      <c r="V20" s="40"/>
    </row>
    <row r="21" spans="1:22" ht="17.2" customHeight="1" x14ac:dyDescent="0.3">
      <c r="A21" s="59">
        <v>65</v>
      </c>
      <c r="B21" s="60">
        <v>9125</v>
      </c>
      <c r="C21" s="91" t="s">
        <v>430</v>
      </c>
      <c r="G21" s="148"/>
      <c r="H21" s="79"/>
      <c r="I21" s="26"/>
      <c r="J21" s="154"/>
      <c r="K21" s="140"/>
      <c r="L21" s="139"/>
      <c r="M21" s="138"/>
      <c r="N21" s="155" t="s">
        <v>387</v>
      </c>
      <c r="O21" s="137" t="s">
        <v>407</v>
      </c>
      <c r="P21" s="136" t="s">
        <v>12</v>
      </c>
      <c r="Q21" s="135">
        <v>0.7</v>
      </c>
      <c r="R21" s="134"/>
      <c r="S21" s="133"/>
      <c r="T21" s="133"/>
      <c r="U21" s="123">
        <f>ROUND(ROUND(ROUND(ROUND($E$7,0)+ROUND(H19,0),0)*M19,0)*Q21,0)</f>
        <v>818</v>
      </c>
      <c r="V21" s="40"/>
    </row>
    <row r="22" spans="1:22" ht="17.2" customHeight="1" x14ac:dyDescent="0.3">
      <c r="A22" s="59">
        <v>65</v>
      </c>
      <c r="B22" s="60">
        <v>9126</v>
      </c>
      <c r="C22" s="91" t="s">
        <v>429</v>
      </c>
      <c r="G22" s="42"/>
      <c r="H22" s="79"/>
      <c r="I22" s="26"/>
      <c r="J22" s="154"/>
      <c r="K22" s="140"/>
      <c r="L22" s="139"/>
      <c r="M22" s="138"/>
      <c r="N22" s="156"/>
      <c r="O22" s="142"/>
      <c r="P22" s="141"/>
      <c r="Q22" s="141"/>
      <c r="R22" s="134" t="s">
        <v>402</v>
      </c>
      <c r="S22" s="136">
        <v>5</v>
      </c>
      <c r="T22" s="136" t="s">
        <v>401</v>
      </c>
      <c r="U22" s="123">
        <f>ROUND(ROUND(ROUND(ROUND($E$7,0)+ROUND(H19,0),0)*M19,0)*Q21,0)-S22</f>
        <v>813</v>
      </c>
      <c r="V22" s="40"/>
    </row>
    <row r="23" spans="1:22" ht="17.2" customHeight="1" x14ac:dyDescent="0.3">
      <c r="A23" s="59">
        <v>65</v>
      </c>
      <c r="B23" s="60">
        <v>9127</v>
      </c>
      <c r="C23" s="91" t="s">
        <v>428</v>
      </c>
      <c r="G23" s="42"/>
      <c r="H23" s="79"/>
      <c r="I23" s="26"/>
      <c r="J23" s="154"/>
      <c r="K23" s="140"/>
      <c r="L23" s="139"/>
      <c r="M23" s="138"/>
      <c r="N23" s="156"/>
      <c r="O23" s="137" t="s">
        <v>404</v>
      </c>
      <c r="P23" s="136" t="s">
        <v>12</v>
      </c>
      <c r="Q23" s="135">
        <v>0.5</v>
      </c>
      <c r="R23" s="134"/>
      <c r="S23" s="133"/>
      <c r="T23" s="133"/>
      <c r="U23" s="123">
        <f>ROUND(ROUND(ROUND(ROUND($E$7,0)+ROUND(H19,0),0)*M19,0)*Q23,0)</f>
        <v>585</v>
      </c>
      <c r="V23" s="40"/>
    </row>
    <row r="24" spans="1:22" ht="17.2" customHeight="1" x14ac:dyDescent="0.3">
      <c r="A24" s="59">
        <v>65</v>
      </c>
      <c r="B24" s="60">
        <v>9128</v>
      </c>
      <c r="C24" s="91" t="s">
        <v>427</v>
      </c>
      <c r="G24" s="42"/>
      <c r="H24" s="79"/>
      <c r="I24" s="26"/>
      <c r="J24" s="140"/>
      <c r="K24" s="140"/>
      <c r="L24" s="139"/>
      <c r="M24" s="138"/>
      <c r="N24" s="144"/>
      <c r="O24" s="142"/>
      <c r="P24" s="141"/>
      <c r="Q24" s="141"/>
      <c r="R24" s="134" t="s">
        <v>402</v>
      </c>
      <c r="S24" s="136">
        <v>5</v>
      </c>
      <c r="T24" s="136" t="s">
        <v>401</v>
      </c>
      <c r="U24" s="123">
        <f>ROUND(ROUND(ROUND(ROUND($E$7,0)+ROUND(H19,0),0)*M19,0)*Q23,0)-S24</f>
        <v>580</v>
      </c>
      <c r="V24" s="40"/>
    </row>
    <row r="25" spans="1:22" ht="17.2" customHeight="1" x14ac:dyDescent="0.3">
      <c r="A25" s="6">
        <v>65</v>
      </c>
      <c r="B25" s="7">
        <v>9129</v>
      </c>
      <c r="C25" s="5" t="s">
        <v>426</v>
      </c>
      <c r="G25" s="42"/>
      <c r="H25" s="79"/>
      <c r="I25" s="26"/>
      <c r="J25" s="140"/>
      <c r="K25" s="150" t="s">
        <v>425</v>
      </c>
      <c r="L25" s="109" t="s">
        <v>12</v>
      </c>
      <c r="M25" s="143">
        <v>0.5</v>
      </c>
      <c r="N25" s="38"/>
      <c r="O25" s="37"/>
      <c r="P25" s="37"/>
      <c r="Q25" s="37"/>
      <c r="R25" s="105"/>
      <c r="S25" s="84"/>
      <c r="T25" s="84"/>
      <c r="U25" s="95">
        <f>ROUND(ROUND(ROUND($E$7,0)+ROUND(H19,0),0)*M25,0)</f>
        <v>835</v>
      </c>
      <c r="V25" s="40"/>
    </row>
    <row r="26" spans="1:22" ht="17.2" customHeight="1" x14ac:dyDescent="0.3">
      <c r="A26" s="6">
        <v>65</v>
      </c>
      <c r="B26" s="7">
        <v>9130</v>
      </c>
      <c r="C26" s="5" t="s">
        <v>424</v>
      </c>
      <c r="G26" s="42"/>
      <c r="H26" s="79"/>
      <c r="I26" s="26"/>
      <c r="J26" s="140"/>
      <c r="K26" s="151"/>
      <c r="L26" s="139"/>
      <c r="M26" s="138"/>
      <c r="N26" s="36"/>
      <c r="O26" s="79"/>
      <c r="P26" s="79"/>
      <c r="Q26" s="79"/>
      <c r="R26" s="105" t="s">
        <v>402</v>
      </c>
      <c r="S26" s="109">
        <v>5</v>
      </c>
      <c r="T26" s="109" t="s">
        <v>401</v>
      </c>
      <c r="U26" s="95">
        <f>ROUND(ROUND(ROUND($E$7,0)+ROUND($H$19,0),0)*M25,0)-S26</f>
        <v>830</v>
      </c>
      <c r="V26" s="40"/>
    </row>
    <row r="27" spans="1:22" ht="17.2" customHeight="1" x14ac:dyDescent="0.3">
      <c r="A27" s="59">
        <v>65</v>
      </c>
      <c r="B27" s="60">
        <v>9131</v>
      </c>
      <c r="C27" s="91" t="s">
        <v>423</v>
      </c>
      <c r="G27" s="42"/>
      <c r="H27" s="79"/>
      <c r="I27" s="26"/>
      <c r="J27" s="140"/>
      <c r="K27" s="140"/>
      <c r="L27" s="139"/>
      <c r="M27" s="138"/>
      <c r="N27" s="155" t="s">
        <v>387</v>
      </c>
      <c r="O27" s="137" t="s">
        <v>407</v>
      </c>
      <c r="P27" s="136" t="s">
        <v>12</v>
      </c>
      <c r="Q27" s="135">
        <v>0.7</v>
      </c>
      <c r="R27" s="134"/>
      <c r="S27" s="133"/>
      <c r="T27" s="133"/>
      <c r="U27" s="123">
        <f>ROUND(ROUND(ROUND(ROUND($E$7,0)+ROUND(H19,0),0)*M25,0)*Q27,0)</f>
        <v>585</v>
      </c>
      <c r="V27" s="40"/>
    </row>
    <row r="28" spans="1:22" ht="17.2" customHeight="1" x14ac:dyDescent="0.3">
      <c r="A28" s="59">
        <v>65</v>
      </c>
      <c r="B28" s="60">
        <v>9132</v>
      </c>
      <c r="C28" s="91" t="s">
        <v>422</v>
      </c>
      <c r="D28" s="79"/>
      <c r="E28" s="79"/>
      <c r="F28" s="79"/>
      <c r="G28" s="42"/>
      <c r="H28" s="79"/>
      <c r="I28" s="26"/>
      <c r="J28" s="140"/>
      <c r="K28" s="140"/>
      <c r="L28" s="139"/>
      <c r="M28" s="138"/>
      <c r="N28" s="156"/>
      <c r="O28" s="142"/>
      <c r="P28" s="141"/>
      <c r="Q28" s="141"/>
      <c r="R28" s="134" t="s">
        <v>402</v>
      </c>
      <c r="S28" s="136">
        <v>5</v>
      </c>
      <c r="T28" s="136" t="s">
        <v>401</v>
      </c>
      <c r="U28" s="123">
        <f>ROUND(ROUND(ROUND(ROUND($E$7,0)+ROUND(H19,0),0)*M25,0)*Q27,0)-S28</f>
        <v>580</v>
      </c>
      <c r="V28" s="40"/>
    </row>
    <row r="29" spans="1:22" ht="17.2" customHeight="1" x14ac:dyDescent="0.3">
      <c r="A29" s="59">
        <v>65</v>
      </c>
      <c r="B29" s="60">
        <v>9133</v>
      </c>
      <c r="C29" s="91" t="s">
        <v>421</v>
      </c>
      <c r="D29" s="79"/>
      <c r="E29" s="79"/>
      <c r="F29" s="79"/>
      <c r="G29" s="42"/>
      <c r="H29" s="79"/>
      <c r="I29" s="26"/>
      <c r="J29" s="140"/>
      <c r="K29" s="140"/>
      <c r="L29" s="139"/>
      <c r="M29" s="138"/>
      <c r="N29" s="156"/>
      <c r="O29" s="137" t="s">
        <v>404</v>
      </c>
      <c r="P29" s="136" t="s">
        <v>12</v>
      </c>
      <c r="Q29" s="135">
        <v>0.5</v>
      </c>
      <c r="R29" s="134"/>
      <c r="S29" s="133"/>
      <c r="T29" s="133"/>
      <c r="U29" s="123">
        <f>ROUND(ROUND(ROUND(ROUND($E$7,0)+ROUND(H19,0),0)*M25,0)*Q29,0)</f>
        <v>418</v>
      </c>
      <c r="V29" s="40"/>
    </row>
    <row r="30" spans="1:22" ht="17.2" customHeight="1" x14ac:dyDescent="0.3">
      <c r="A30" s="59">
        <v>65</v>
      </c>
      <c r="B30" s="60">
        <v>9134</v>
      </c>
      <c r="C30" s="91" t="s">
        <v>420</v>
      </c>
      <c r="D30" s="43"/>
      <c r="E30" s="43"/>
      <c r="F30" s="43"/>
      <c r="G30" s="45"/>
      <c r="H30" s="43"/>
      <c r="I30" s="12"/>
      <c r="J30" s="132"/>
      <c r="K30" s="132"/>
      <c r="L30" s="131"/>
      <c r="M30" s="130"/>
      <c r="N30" s="129"/>
      <c r="O30" s="128"/>
      <c r="P30" s="127"/>
      <c r="Q30" s="127"/>
      <c r="R30" s="126" t="s">
        <v>402</v>
      </c>
      <c r="S30" s="125">
        <v>5</v>
      </c>
      <c r="T30" s="124" t="s">
        <v>401</v>
      </c>
      <c r="U30" s="123">
        <f>ROUND(ROUND(ROUND(ROUND($E$7,0)+ROUND(H19,0),0)*M25,0)*Q29,0)-S30</f>
        <v>413</v>
      </c>
      <c r="V30" s="39"/>
    </row>
    <row r="31" spans="1:22" ht="17.2" customHeight="1" x14ac:dyDescent="0.3">
      <c r="P31" s="79"/>
    </row>
  </sheetData>
  <mergeCells count="12">
    <mergeCell ref="K25:K26"/>
    <mergeCell ref="N27:N29"/>
    <mergeCell ref="N15:N17"/>
    <mergeCell ref="G19:G21"/>
    <mergeCell ref="D7:D8"/>
    <mergeCell ref="J7:J11"/>
    <mergeCell ref="K7:K8"/>
    <mergeCell ref="N9:N11"/>
    <mergeCell ref="K13:K14"/>
    <mergeCell ref="J19:J23"/>
    <mergeCell ref="K19:K20"/>
    <mergeCell ref="N21:N23"/>
  </mergeCells>
  <phoneticPr fontId="1"/>
  <printOptions horizontalCentered="1"/>
  <pageMargins left="0.39370078740157483" right="0.39370078740157483" top="0.62992125984251968" bottom="0.39370078740157483" header="0.51181102362204722" footer="0.31496062992125984"/>
  <pageSetup paperSize="9" scale="48" fitToHeight="0" orientation="portrait" r:id="rId1"/>
  <headerFooter>
    <oddHeader>&amp;R&amp;9居宅訪問型児童発達支援</oddHead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473</vt:i4>
      </vt:variant>
    </vt:vector>
  </HeadingPairs>
  <TitlesOfParts>
    <vt:vector size="477" baseType="lpstr">
      <vt:lpstr>_11_居宅介護（名前定義）</vt:lpstr>
      <vt:lpstr>_15_同行援護（名前定義）</vt:lpstr>
      <vt:lpstr>31居宅訪問型児童発達支援（基本）</vt:lpstr>
      <vt:lpstr>31居宅訪問型児童発達支援（責欠）</vt:lpstr>
      <vt:lpstr>_11_A家事０．５</vt:lpstr>
      <vt:lpstr>_11_A家事０．７５</vt:lpstr>
      <vt:lpstr>_11_A家事１．０</vt:lpstr>
      <vt:lpstr>_11_A家事１．２５</vt:lpstr>
      <vt:lpstr>_11_A家事１．５</vt:lpstr>
      <vt:lpstr>_11_A家事１．７５</vt:lpstr>
      <vt:lpstr>_11_A家事１０．０</vt:lpstr>
      <vt:lpstr>_11_A家事１０．２５</vt:lpstr>
      <vt:lpstr>_11_A家事１０．５</vt:lpstr>
      <vt:lpstr>_11_A家事２．０</vt:lpstr>
      <vt:lpstr>_11_A家事２．２５</vt:lpstr>
      <vt:lpstr>_11_A家事２．５</vt:lpstr>
      <vt:lpstr>_11_A家事２．７５</vt:lpstr>
      <vt:lpstr>_11_A家事３．０</vt:lpstr>
      <vt:lpstr>_11_A家事３．２５</vt:lpstr>
      <vt:lpstr>_11_A家事３．５</vt:lpstr>
      <vt:lpstr>_11_A家事３．７５</vt:lpstr>
      <vt:lpstr>_11_A家事４．０</vt:lpstr>
      <vt:lpstr>_11_A家事４．２５</vt:lpstr>
      <vt:lpstr>_11_A家事４．５</vt:lpstr>
      <vt:lpstr>_11_A家事４．７５</vt:lpstr>
      <vt:lpstr>_11_A家事５．０</vt:lpstr>
      <vt:lpstr>_11_A家事５．２５</vt:lpstr>
      <vt:lpstr>_11_A家事５．５</vt:lpstr>
      <vt:lpstr>_11_A家事５．７５</vt:lpstr>
      <vt:lpstr>_11_A家事６．０</vt:lpstr>
      <vt:lpstr>_11_A家事６．２５</vt:lpstr>
      <vt:lpstr>_11_A家事６．５</vt:lpstr>
      <vt:lpstr>_11_A家事６．７５</vt:lpstr>
      <vt:lpstr>_11_A家事７．０</vt:lpstr>
      <vt:lpstr>_11_A家事７．２５</vt:lpstr>
      <vt:lpstr>_11_A家事７．５</vt:lpstr>
      <vt:lpstr>_11_A家事７．７５</vt:lpstr>
      <vt:lpstr>_11_A家事８．０</vt:lpstr>
      <vt:lpstr>_11_A家事８．２５</vt:lpstr>
      <vt:lpstr>_11_A家事８．５</vt:lpstr>
      <vt:lpstr>_11_A家事８．７５</vt:lpstr>
      <vt:lpstr>_11_A家事９．０</vt:lpstr>
      <vt:lpstr>_11_A家事９．２５</vt:lpstr>
      <vt:lpstr>_11_A家事９．５</vt:lpstr>
      <vt:lpstr>_11_A家事９．７５</vt:lpstr>
      <vt:lpstr>_11_A家事増０．２５</vt:lpstr>
      <vt:lpstr>_11_A家事増０．５</vt:lpstr>
      <vt:lpstr>_11_A家事増０．７５</vt:lpstr>
      <vt:lpstr>_11_A家事増１．０</vt:lpstr>
      <vt:lpstr>_11_A家事増１．２５</vt:lpstr>
      <vt:lpstr>_11_A家事増１．５</vt:lpstr>
      <vt:lpstr>_11_A家事増１．７５</vt:lpstr>
      <vt:lpstr>_11_A家事増１０．０</vt:lpstr>
      <vt:lpstr>_11_A家事増１０．２５</vt:lpstr>
      <vt:lpstr>_11_A家事増１０．５</vt:lpstr>
      <vt:lpstr>_11_A家事増２．０</vt:lpstr>
      <vt:lpstr>_11_A家事増２．２５</vt:lpstr>
      <vt:lpstr>_11_A家事増２．５</vt:lpstr>
      <vt:lpstr>_11_A家事増２．７５</vt:lpstr>
      <vt:lpstr>_11_A家事増３．０</vt:lpstr>
      <vt:lpstr>_11_A家事増３．２５</vt:lpstr>
      <vt:lpstr>_11_A家事増３．５</vt:lpstr>
      <vt:lpstr>_11_A家事増３．７５</vt:lpstr>
      <vt:lpstr>_11_A家事増４．０</vt:lpstr>
      <vt:lpstr>_11_A家事増４．２５</vt:lpstr>
      <vt:lpstr>_11_A家事増４．５</vt:lpstr>
      <vt:lpstr>_11_A家事増４．７５</vt:lpstr>
      <vt:lpstr>_11_A家事増５．０</vt:lpstr>
      <vt:lpstr>_11_A家事増５．２５</vt:lpstr>
      <vt:lpstr>_11_A家事増５．５</vt:lpstr>
      <vt:lpstr>_11_A家事増５．７５</vt:lpstr>
      <vt:lpstr>_11_A家事増６．０</vt:lpstr>
      <vt:lpstr>_11_A家事増６．２５</vt:lpstr>
      <vt:lpstr>_11_A家事増６．５</vt:lpstr>
      <vt:lpstr>_11_A家事増６．７５</vt:lpstr>
      <vt:lpstr>_11_A家事増７．０</vt:lpstr>
      <vt:lpstr>_11_A家事増７．２５</vt:lpstr>
      <vt:lpstr>_11_A家事増７．５</vt:lpstr>
      <vt:lpstr>_11_A家事増７．７５</vt:lpstr>
      <vt:lpstr>_11_A家事増８．０</vt:lpstr>
      <vt:lpstr>_11_A家事増８．２５</vt:lpstr>
      <vt:lpstr>_11_A家事増８．５</vt:lpstr>
      <vt:lpstr>_11_A家事増８．７５</vt:lpstr>
      <vt:lpstr>_11_A家事増９．０</vt:lpstr>
      <vt:lpstr>_11_A家事増９．２５</vt:lpstr>
      <vt:lpstr>_11_A家事増９．５</vt:lpstr>
      <vt:lpstr>_11_A家事増９．７５</vt:lpstr>
      <vt:lpstr>_11_A重度研修１．０</vt:lpstr>
      <vt:lpstr>_11_A重度研修１．５</vt:lpstr>
      <vt:lpstr>_11_A重度研修１０．０</vt:lpstr>
      <vt:lpstr>_11_A重度研修１０．５</vt:lpstr>
      <vt:lpstr>_11_A重度研修２．０</vt:lpstr>
      <vt:lpstr>_11_A重度研修２．５</vt:lpstr>
      <vt:lpstr>_11_A重度研修３．０</vt:lpstr>
      <vt:lpstr>_11_A重度研修３．５</vt:lpstr>
      <vt:lpstr>_11_A重度研修４．０</vt:lpstr>
      <vt:lpstr>_11_A重度研修４．５</vt:lpstr>
      <vt:lpstr>_11_A重度研修５．０</vt:lpstr>
      <vt:lpstr>_11_A重度研修５．５</vt:lpstr>
      <vt:lpstr>_11_A重度研修６．０</vt:lpstr>
      <vt:lpstr>_11_A重度研修６．５</vt:lpstr>
      <vt:lpstr>_11_A重度研修７．０</vt:lpstr>
      <vt:lpstr>_11_A重度研修７．５</vt:lpstr>
      <vt:lpstr>_11_A重度研修８．０</vt:lpstr>
      <vt:lpstr>_11_A重度研修８．５</vt:lpstr>
      <vt:lpstr>_11_A重度研修９．０</vt:lpstr>
      <vt:lpstr>_11_A重度研修９．５</vt:lpstr>
      <vt:lpstr>_11_A重度研修増０．５</vt:lpstr>
      <vt:lpstr>_11_A重度研修増１．０</vt:lpstr>
      <vt:lpstr>_11_A重度研修増１．５</vt:lpstr>
      <vt:lpstr>_11_A重度研修増１０．０</vt:lpstr>
      <vt:lpstr>_11_A重度研修増１０．５</vt:lpstr>
      <vt:lpstr>_11_A重度研修増２．０</vt:lpstr>
      <vt:lpstr>_11_A重度研修増２．５</vt:lpstr>
      <vt:lpstr>_11_A重度研修増３．０</vt:lpstr>
      <vt:lpstr>_11_A重度研修増３．５</vt:lpstr>
      <vt:lpstr>_11_A重度研修増４．０</vt:lpstr>
      <vt:lpstr>_11_A重度研修増４．５</vt:lpstr>
      <vt:lpstr>_11_A重度研修増５．０</vt:lpstr>
      <vt:lpstr>_11_A重度研修増５．５</vt:lpstr>
      <vt:lpstr>_11_A重度研修増６．０</vt:lpstr>
      <vt:lpstr>_11_A重度研修増６．５</vt:lpstr>
      <vt:lpstr>_11_A重度研修増７．０</vt:lpstr>
      <vt:lpstr>_11_A重度研修増７．５</vt:lpstr>
      <vt:lpstr>_11_A重度研修増８．０</vt:lpstr>
      <vt:lpstr>_11_A重度研修増８．５</vt:lpstr>
      <vt:lpstr>_11_A重度研修増９．０</vt:lpstr>
      <vt:lpstr>_11_A重度研修増９．５</vt:lpstr>
      <vt:lpstr>_11_A身体０．５</vt:lpstr>
      <vt:lpstr>_11_A身体１．０</vt:lpstr>
      <vt:lpstr>_11_A身体１．５</vt:lpstr>
      <vt:lpstr>_11_A身体１０．０</vt:lpstr>
      <vt:lpstr>_11_A身体１０．５</vt:lpstr>
      <vt:lpstr>_11_A身体２．０</vt:lpstr>
      <vt:lpstr>_11_A身体２．５</vt:lpstr>
      <vt:lpstr>_11_A身体３．０</vt:lpstr>
      <vt:lpstr>_11_A身体３．５</vt:lpstr>
      <vt:lpstr>_11_A身体４．０</vt:lpstr>
      <vt:lpstr>_11_A身体４．５</vt:lpstr>
      <vt:lpstr>_11_A身体５．０</vt:lpstr>
      <vt:lpstr>_11_A身体５．５</vt:lpstr>
      <vt:lpstr>_11_A身体６．０</vt:lpstr>
      <vt:lpstr>_11_A身体６．５</vt:lpstr>
      <vt:lpstr>_11_A身体７．０</vt:lpstr>
      <vt:lpstr>_11_A身体７．５</vt:lpstr>
      <vt:lpstr>_11_A身体８．０</vt:lpstr>
      <vt:lpstr>_11_A身体８．５</vt:lpstr>
      <vt:lpstr>_11_A身体９．０</vt:lpstr>
      <vt:lpstr>_11_A身体９．５</vt:lpstr>
      <vt:lpstr>_11_A身体増０．５</vt:lpstr>
      <vt:lpstr>_11_A身体増１．０</vt:lpstr>
      <vt:lpstr>_11_A身体増１．５</vt:lpstr>
      <vt:lpstr>_11_A身体増１０．０</vt:lpstr>
      <vt:lpstr>_11_A身体増１０．５</vt:lpstr>
      <vt:lpstr>_11_A身体増２．０</vt:lpstr>
      <vt:lpstr>_11_A身体増２．５</vt:lpstr>
      <vt:lpstr>_11_A身体増３．０</vt:lpstr>
      <vt:lpstr>_11_A身体増３．５</vt:lpstr>
      <vt:lpstr>_11_A身体増４．０</vt:lpstr>
      <vt:lpstr>_11_A身体増４．５</vt:lpstr>
      <vt:lpstr>_11_A身体増５．０</vt:lpstr>
      <vt:lpstr>_11_A身体増５．５</vt:lpstr>
      <vt:lpstr>_11_A身体増６．０</vt:lpstr>
      <vt:lpstr>_11_A身体増６．５</vt:lpstr>
      <vt:lpstr>_11_A身体増７．０</vt:lpstr>
      <vt:lpstr>_11_A身体増７．５</vt:lpstr>
      <vt:lpstr>_11_A身体増８．０</vt:lpstr>
      <vt:lpstr>_11_A身体増８．５</vt:lpstr>
      <vt:lpstr>_11_A身体増９．０</vt:lpstr>
      <vt:lpstr>_11_A身体増９．５</vt:lpstr>
      <vt:lpstr>_11_A通院１０．５</vt:lpstr>
      <vt:lpstr>_11_A通院１１．０</vt:lpstr>
      <vt:lpstr>_11_A通院１１．５</vt:lpstr>
      <vt:lpstr>_11_A通院１１０．０</vt:lpstr>
      <vt:lpstr>_11_A通院１１０．５</vt:lpstr>
      <vt:lpstr>_11_A通院１２．０</vt:lpstr>
      <vt:lpstr>_11_A通院１２．５</vt:lpstr>
      <vt:lpstr>_11_A通院１３．０</vt:lpstr>
      <vt:lpstr>_11_A通院１３．５</vt:lpstr>
      <vt:lpstr>_11_A通院１４．０</vt:lpstr>
      <vt:lpstr>_11_A通院１４．５</vt:lpstr>
      <vt:lpstr>_11_A通院１５．０</vt:lpstr>
      <vt:lpstr>_11_A通院１５．５</vt:lpstr>
      <vt:lpstr>_11_A通院１６．０</vt:lpstr>
      <vt:lpstr>_11_A通院１６．５</vt:lpstr>
      <vt:lpstr>_11_A通院１７．０</vt:lpstr>
      <vt:lpstr>_11_A通院１７．５</vt:lpstr>
      <vt:lpstr>_11_A通院１８．０</vt:lpstr>
      <vt:lpstr>_11_A通院１８．５</vt:lpstr>
      <vt:lpstr>_11_A通院１９．０</vt:lpstr>
      <vt:lpstr>_11_A通院１９．５</vt:lpstr>
      <vt:lpstr>_11_A通院１増０．５</vt:lpstr>
      <vt:lpstr>_11_A通院１増１．０</vt:lpstr>
      <vt:lpstr>_11_A通院１増１．５</vt:lpstr>
      <vt:lpstr>_11_A通院１増１０．０</vt:lpstr>
      <vt:lpstr>_11_A通院１増１０．５</vt:lpstr>
      <vt:lpstr>_11_A通院１増２．０</vt:lpstr>
      <vt:lpstr>_11_A通院１増２．５</vt:lpstr>
      <vt:lpstr>_11_A通院１増３．０</vt:lpstr>
      <vt:lpstr>_11_A通院１増３．５</vt:lpstr>
      <vt:lpstr>_11_A通院１増４．０</vt:lpstr>
      <vt:lpstr>_11_A通院１増４．５</vt:lpstr>
      <vt:lpstr>_11_A通院１増５．０</vt:lpstr>
      <vt:lpstr>_11_A通院１増５．５</vt:lpstr>
      <vt:lpstr>_11_A通院１増６．０</vt:lpstr>
      <vt:lpstr>_11_A通院１増６．５</vt:lpstr>
      <vt:lpstr>_11_A通院１増７．０</vt:lpstr>
      <vt:lpstr>_11_A通院１増７．５</vt:lpstr>
      <vt:lpstr>_11_A通院１増８．０</vt:lpstr>
      <vt:lpstr>_11_A通院１増８．５</vt:lpstr>
      <vt:lpstr>_11_A通院１増９．０</vt:lpstr>
      <vt:lpstr>_11_A通院１増９．５</vt:lpstr>
      <vt:lpstr>_11_A通院２０．５</vt:lpstr>
      <vt:lpstr>_11_A通院２１．０</vt:lpstr>
      <vt:lpstr>_11_A通院２１．５</vt:lpstr>
      <vt:lpstr>_11_A通院２１０．０</vt:lpstr>
      <vt:lpstr>_11_A通院２１０．５</vt:lpstr>
      <vt:lpstr>_11_A通院２２．０</vt:lpstr>
      <vt:lpstr>_11_A通院２２．５</vt:lpstr>
      <vt:lpstr>_11_A通院２３．０</vt:lpstr>
      <vt:lpstr>_11_A通院２３．５</vt:lpstr>
      <vt:lpstr>_11_A通院２４．０</vt:lpstr>
      <vt:lpstr>_11_A通院２４．５</vt:lpstr>
      <vt:lpstr>_11_A通院２５．０</vt:lpstr>
      <vt:lpstr>_11_A通院２５．５</vt:lpstr>
      <vt:lpstr>_11_A通院２６．０</vt:lpstr>
      <vt:lpstr>_11_A通院２６．５</vt:lpstr>
      <vt:lpstr>_11_A通院２７．０</vt:lpstr>
      <vt:lpstr>_11_A通院２７．５</vt:lpstr>
      <vt:lpstr>_11_A通院２８．０</vt:lpstr>
      <vt:lpstr>_11_A通院２８．５</vt:lpstr>
      <vt:lpstr>_11_A通院２９．０</vt:lpstr>
      <vt:lpstr>_11_A通院２９．５</vt:lpstr>
      <vt:lpstr>_11_A通院２増０．５</vt:lpstr>
      <vt:lpstr>_11_A通院２増１．０</vt:lpstr>
      <vt:lpstr>_11_A通院２増１．５</vt:lpstr>
      <vt:lpstr>_11_A通院２増１０．０</vt:lpstr>
      <vt:lpstr>_11_A通院２増１０．５</vt:lpstr>
      <vt:lpstr>_11_A通院２増２．０</vt:lpstr>
      <vt:lpstr>_11_A通院２増２．５</vt:lpstr>
      <vt:lpstr>_11_A通院２増３．０</vt:lpstr>
      <vt:lpstr>_11_A通院２増３．５</vt:lpstr>
      <vt:lpstr>_11_A通院２増４．０</vt:lpstr>
      <vt:lpstr>_11_A通院２増４．５</vt:lpstr>
      <vt:lpstr>_11_A通院２増５．０</vt:lpstr>
      <vt:lpstr>_11_A通院２増５．５</vt:lpstr>
      <vt:lpstr>_11_A通院２増６．０</vt:lpstr>
      <vt:lpstr>_11_A通院２増６．５</vt:lpstr>
      <vt:lpstr>_11_A通院２増７．０</vt:lpstr>
      <vt:lpstr>_11_A通院２増７．５</vt:lpstr>
      <vt:lpstr>_11_A通院２増８．０</vt:lpstr>
      <vt:lpstr>_11_A通院２増８．５</vt:lpstr>
      <vt:lpstr>_11_A通院２増９．０</vt:lpstr>
      <vt:lpstr>_11_A通院２増９．５</vt:lpstr>
      <vt:lpstr>_11_A通院乗降</vt:lpstr>
      <vt:lpstr>_11_B家事０．５＿０．２５</vt:lpstr>
      <vt:lpstr>_11_B家事０．５＿０．５</vt:lpstr>
      <vt:lpstr>_11_B家事０．５＿０．７５</vt:lpstr>
      <vt:lpstr>_11_B家事０．５＿１．０</vt:lpstr>
      <vt:lpstr>_11_B家事０．７５＿０．２５</vt:lpstr>
      <vt:lpstr>_11_B家事０．７５＿０．５</vt:lpstr>
      <vt:lpstr>_11_B家事０．７５＿０．７５</vt:lpstr>
      <vt:lpstr>_11_B家事１．０＿０．２５</vt:lpstr>
      <vt:lpstr>_11_B家事１．０＿０．５</vt:lpstr>
      <vt:lpstr>_11_B家事１．２５＿０．２５</vt:lpstr>
      <vt:lpstr>_11_B重度研修１．０＿０．５</vt:lpstr>
      <vt:lpstr>_11_B重度研修１．０＿１．０</vt:lpstr>
      <vt:lpstr>_11_B重度研修１．０＿１．５</vt:lpstr>
      <vt:lpstr>_11_B重度研修１．０＿２．０</vt:lpstr>
      <vt:lpstr>_11_B重度研修１．５＿０．５</vt:lpstr>
      <vt:lpstr>_11_B重度研修１．５＿１．０</vt:lpstr>
      <vt:lpstr>_11_B重度研修１．５＿１．５</vt:lpstr>
      <vt:lpstr>_11_B重度研修２．０＿０．５</vt:lpstr>
      <vt:lpstr>_11_B重度研修２．０＿１．０</vt:lpstr>
      <vt:lpstr>_11_B重度研修２．５＿０．５</vt:lpstr>
      <vt:lpstr>_11_B身体０．５＿０．５</vt:lpstr>
      <vt:lpstr>_11_B身体０．５＿１．０</vt:lpstr>
      <vt:lpstr>_11_B身体０．５＿１．５</vt:lpstr>
      <vt:lpstr>_11_B身体０．５＿２．０</vt:lpstr>
      <vt:lpstr>_11_B身体０．５＿２．５</vt:lpstr>
      <vt:lpstr>_11_B身体１．０＿０．５</vt:lpstr>
      <vt:lpstr>_11_B身体１．０＿１．０</vt:lpstr>
      <vt:lpstr>_11_B身体１．０＿１．５</vt:lpstr>
      <vt:lpstr>_11_B身体１．０＿２．０</vt:lpstr>
      <vt:lpstr>_11_B身体１．５＿０．５</vt:lpstr>
      <vt:lpstr>_11_B身体１．５＿１．０</vt:lpstr>
      <vt:lpstr>_11_B身体１．５＿１．５</vt:lpstr>
      <vt:lpstr>_11_B身体２．０＿０．５</vt:lpstr>
      <vt:lpstr>_11_B身体２．０＿１．０</vt:lpstr>
      <vt:lpstr>_11_B身体２．５＿０．５</vt:lpstr>
      <vt:lpstr>_11_B通院１０．５＿０．５</vt:lpstr>
      <vt:lpstr>_11_B通院１０．５＿１．０</vt:lpstr>
      <vt:lpstr>_11_B通院１０．５＿１．５</vt:lpstr>
      <vt:lpstr>_11_B通院１０．５＿２．０</vt:lpstr>
      <vt:lpstr>_11_B通院１０．５＿２．５</vt:lpstr>
      <vt:lpstr>_11_B通院１１．０＿０．５</vt:lpstr>
      <vt:lpstr>_11_B通院１１．０＿１．０</vt:lpstr>
      <vt:lpstr>_11_B通院１１．０＿１．５</vt:lpstr>
      <vt:lpstr>_11_B通院１１．０＿２．０</vt:lpstr>
      <vt:lpstr>_11_B通院１１．５＿０．５</vt:lpstr>
      <vt:lpstr>_11_B通院１１．５＿１．０</vt:lpstr>
      <vt:lpstr>_11_B通院１１．５＿１．５</vt:lpstr>
      <vt:lpstr>_11_B通院１２．０＿０．５</vt:lpstr>
      <vt:lpstr>_11_B通院１２．０＿１．０</vt:lpstr>
      <vt:lpstr>_11_B通院１２．５＿０．５</vt:lpstr>
      <vt:lpstr>_11_B通院２０．５＿０．５</vt:lpstr>
      <vt:lpstr>_11_B通院２０．５＿１．０</vt:lpstr>
      <vt:lpstr>_11_B通院２１．０＿０．５</vt:lpstr>
      <vt:lpstr>_11_C家事０．５＿０．２５＿０．２５</vt:lpstr>
      <vt:lpstr>_11_C家事０．５＿０．２５＿０．５</vt:lpstr>
      <vt:lpstr>_11_C家事０．５＿０．２５＿０．７５</vt:lpstr>
      <vt:lpstr>_11_C家事０．５＿０．５＿０．２５</vt:lpstr>
      <vt:lpstr>_11_C家事０．５＿０．５＿０．５</vt:lpstr>
      <vt:lpstr>_11_C家事０．５＿０．７５＿０．２５</vt:lpstr>
      <vt:lpstr>_11_C家事０．７５＿０．２５＿０．２５</vt:lpstr>
      <vt:lpstr>_11_C家事０．７５＿０．２５＿０．５</vt:lpstr>
      <vt:lpstr>_11_C家事０．７５＿０．５＿０．２５</vt:lpstr>
      <vt:lpstr>_11_C家事１．０＿０．２５＿０．２５</vt:lpstr>
      <vt:lpstr>_11_C重度研修１．０＿０．５＿０．５</vt:lpstr>
      <vt:lpstr>_11_C重度研修１．０＿０．５＿１．０</vt:lpstr>
      <vt:lpstr>_11_C重度研修１．０＿０．５＿１．５</vt:lpstr>
      <vt:lpstr>_11_C重度研修１．０＿１．０＿０．５</vt:lpstr>
      <vt:lpstr>_11_C重度研修１．０＿１．０＿１．０</vt:lpstr>
      <vt:lpstr>_11_C重度研修１．０＿１．５＿０．５</vt:lpstr>
      <vt:lpstr>_11_C重度研修１．５＿０．５＿０．５</vt:lpstr>
      <vt:lpstr>_11_C重度研修１．５＿０．５＿１．０</vt:lpstr>
      <vt:lpstr>_11_C重度研修１．５＿１．０＿０．５</vt:lpstr>
      <vt:lpstr>_11_C重度研修２．０＿０．５＿０．５</vt:lpstr>
      <vt:lpstr>_11_C身体０．５＿０．５＿０．５</vt:lpstr>
      <vt:lpstr>_11_C身体０．５＿０．５＿１．０</vt:lpstr>
      <vt:lpstr>_11_C身体０．５＿０．５＿１．５</vt:lpstr>
      <vt:lpstr>_11_C身体０．５＿０．５＿２．０</vt:lpstr>
      <vt:lpstr>_11_C身体０．５＿１．０＿０．５</vt:lpstr>
      <vt:lpstr>_11_C身体０．５＿１．０＿１．０</vt:lpstr>
      <vt:lpstr>_11_C身体０．５＿１．０＿１．５</vt:lpstr>
      <vt:lpstr>_11_C身体０．５＿１．５＿０．５</vt:lpstr>
      <vt:lpstr>_11_C身体０．５＿１．５＿１．０</vt:lpstr>
      <vt:lpstr>_11_C身体０．５＿２．０＿０．５</vt:lpstr>
      <vt:lpstr>_11_C身体１．０＿０．５＿０．５</vt:lpstr>
      <vt:lpstr>_11_C身体１．０＿０．５＿１．０</vt:lpstr>
      <vt:lpstr>_11_C身体１．０＿０．５＿１．５</vt:lpstr>
      <vt:lpstr>_11_C身体１．０＿１．０＿０．５</vt:lpstr>
      <vt:lpstr>_11_C身体１．０＿１．０＿１．０</vt:lpstr>
      <vt:lpstr>_11_C身体１．０＿１．５＿０．５</vt:lpstr>
      <vt:lpstr>_11_C身体１．５＿０．５＿０．５</vt:lpstr>
      <vt:lpstr>_11_C身体１．５＿０．５＿１．０</vt:lpstr>
      <vt:lpstr>_11_C身体１．５＿１．０＿０．５</vt:lpstr>
      <vt:lpstr>_11_C身体２．０＿０．５＿０．５</vt:lpstr>
      <vt:lpstr>_11_C通院１０．５＿０．５＿０．５</vt:lpstr>
      <vt:lpstr>_11_C通院１０．５＿０．５＿１．０</vt:lpstr>
      <vt:lpstr>_11_C通院１０．５＿０．５＿１．５</vt:lpstr>
      <vt:lpstr>_11_C通院１０．５＿０．５＿２．０</vt:lpstr>
      <vt:lpstr>_11_C通院１０．５＿１．０＿０．５</vt:lpstr>
      <vt:lpstr>_11_C通院１０．５＿１．０＿１．０</vt:lpstr>
      <vt:lpstr>_11_C通院１０．５＿１．０＿１．５</vt:lpstr>
      <vt:lpstr>_11_C通院１０．５＿１．５＿０．５</vt:lpstr>
      <vt:lpstr>_11_C通院１０．５＿１．５＿１．０</vt:lpstr>
      <vt:lpstr>_11_C通院１０．５＿２．０＿０．５</vt:lpstr>
      <vt:lpstr>_11_C通院１１．０＿０．５＿０．５</vt:lpstr>
      <vt:lpstr>_11_C通院１１．０＿０．５＿１．０</vt:lpstr>
      <vt:lpstr>_11_C通院１１．０＿０．５＿１．５</vt:lpstr>
      <vt:lpstr>_11_C通院１１．０＿１．０＿０．５</vt:lpstr>
      <vt:lpstr>_11_C通院１１．０＿１．０＿１．０</vt:lpstr>
      <vt:lpstr>_11_C通院１１．０＿１．５＿０．５</vt:lpstr>
      <vt:lpstr>_11_C通院１１．５＿０．５＿０．５</vt:lpstr>
      <vt:lpstr>_11_C通院１１．５＿０．５＿１．０</vt:lpstr>
      <vt:lpstr>_11_C通院１１．５＿１．０＿０．５</vt:lpstr>
      <vt:lpstr>_11_C通院１２．０＿０．５＿０．５</vt:lpstr>
      <vt:lpstr>_11_C通院２０．５＿０．５＿０．５</vt:lpstr>
      <vt:lpstr>_11・２人</vt:lpstr>
      <vt:lpstr>_11・A深夜</vt:lpstr>
      <vt:lpstr>_11・A早朝</vt:lpstr>
      <vt:lpstr>_11・A夜間</vt:lpstr>
      <vt:lpstr>_11・B深夜</vt:lpstr>
      <vt:lpstr>_11・B早朝</vt:lpstr>
      <vt:lpstr>_11・B夜間</vt:lpstr>
      <vt:lpstr>_11・C深夜</vt:lpstr>
      <vt:lpstr>_11・C夜間</vt:lpstr>
      <vt:lpstr>_11・基礎１</vt:lpstr>
      <vt:lpstr>_11・基礎２</vt:lpstr>
      <vt:lpstr>_11・重度研修</vt:lpstr>
      <vt:lpstr>_11・初任</vt:lpstr>
      <vt:lpstr>_11・同建１</vt:lpstr>
      <vt:lpstr>_11・同建２</vt:lpstr>
      <vt:lpstr>_15_同援日０．５</vt:lpstr>
      <vt:lpstr>_15_同援日０．５＿０．５</vt:lpstr>
      <vt:lpstr>_15_同援日０．５＿０．５＿０．５</vt:lpstr>
      <vt:lpstr>_15_同援日０．５＿０．５＿１．０</vt:lpstr>
      <vt:lpstr>_15_同援日０．５＿０．５＿１．５</vt:lpstr>
      <vt:lpstr>_15_同援日０．５＿０．５＿２．０</vt:lpstr>
      <vt:lpstr>_15_同援日０．５＿１．０</vt:lpstr>
      <vt:lpstr>_15_同援日０．５＿１．０＿０．５</vt:lpstr>
      <vt:lpstr>_15_同援日０．５＿１．０＿１．０</vt:lpstr>
      <vt:lpstr>_15_同援日０．５＿１．０＿１．５</vt:lpstr>
      <vt:lpstr>_15_同援日０．５＿１．５</vt:lpstr>
      <vt:lpstr>_15_同援日０．５＿１．５＿０．５</vt:lpstr>
      <vt:lpstr>_15_同援日０．５＿１．５＿１．０</vt:lpstr>
      <vt:lpstr>_15_同援日０．５＿２．０</vt:lpstr>
      <vt:lpstr>_15_同援日０．５＿２．０＿０．５</vt:lpstr>
      <vt:lpstr>_15_同援日０．５＿２．５</vt:lpstr>
      <vt:lpstr>_15_同援日１．０</vt:lpstr>
      <vt:lpstr>_15_同援日１．０＿０．５</vt:lpstr>
      <vt:lpstr>_15_同援日１．０＿０．５＿０．５</vt:lpstr>
      <vt:lpstr>_15_同援日１．０＿０．５＿１．０</vt:lpstr>
      <vt:lpstr>_15_同援日１．０＿０．５＿１．５</vt:lpstr>
      <vt:lpstr>_15_同援日１．０＿１．０</vt:lpstr>
      <vt:lpstr>_15_同援日１．０＿１．０＿０．５</vt:lpstr>
      <vt:lpstr>_15_同援日１．０＿１．０＿１．０</vt:lpstr>
      <vt:lpstr>_15_同援日１．０＿１．５</vt:lpstr>
      <vt:lpstr>_15_同援日１．０＿１．５＿０．５</vt:lpstr>
      <vt:lpstr>_15_同援日１．０＿２．０</vt:lpstr>
      <vt:lpstr>_15_同援日１．５</vt:lpstr>
      <vt:lpstr>_15_同援日１．５＿０．５</vt:lpstr>
      <vt:lpstr>_15_同援日１．５＿０．５＿０．５</vt:lpstr>
      <vt:lpstr>_15_同援日１．５＿０．５＿１．０</vt:lpstr>
      <vt:lpstr>_15_同援日１．５＿１．０</vt:lpstr>
      <vt:lpstr>_15_同援日１．５＿１．０＿０．５</vt:lpstr>
      <vt:lpstr>_15_同援日１．５＿１．５</vt:lpstr>
      <vt:lpstr>_15_同援日１０．０</vt:lpstr>
      <vt:lpstr>_15_同援日１０．５</vt:lpstr>
      <vt:lpstr>_15_同援日２．０</vt:lpstr>
      <vt:lpstr>_15_同援日２．０＿０．５</vt:lpstr>
      <vt:lpstr>_15_同援日２．０＿０．５＿０．５</vt:lpstr>
      <vt:lpstr>_15_同援日２．０＿１．０</vt:lpstr>
      <vt:lpstr>_15_同援日２．５</vt:lpstr>
      <vt:lpstr>_15_同援日２．５＿０．５</vt:lpstr>
      <vt:lpstr>_15_同援日３．０</vt:lpstr>
      <vt:lpstr>_15_同援日３．５</vt:lpstr>
      <vt:lpstr>_15_同援日４．０</vt:lpstr>
      <vt:lpstr>_15_同援日４．５</vt:lpstr>
      <vt:lpstr>_15_同援日５．０</vt:lpstr>
      <vt:lpstr>_15_同援日５．５</vt:lpstr>
      <vt:lpstr>_15_同援日６．０</vt:lpstr>
      <vt:lpstr>_15_同援日６．５</vt:lpstr>
      <vt:lpstr>_15_同援日７．０</vt:lpstr>
      <vt:lpstr>_15_同援日７．５</vt:lpstr>
      <vt:lpstr>_15_同援日８．０</vt:lpstr>
      <vt:lpstr>_15_同援日８．５</vt:lpstr>
      <vt:lpstr>_15_同援日９．０</vt:lpstr>
      <vt:lpstr>_15_同援日９．５</vt:lpstr>
      <vt:lpstr>_15_同援日増０．５</vt:lpstr>
      <vt:lpstr>_15_同援日増１．０</vt:lpstr>
      <vt:lpstr>_15_同援日増１．５</vt:lpstr>
      <vt:lpstr>_15_同援日増１０．０</vt:lpstr>
      <vt:lpstr>_15_同援日増１０．５</vt:lpstr>
      <vt:lpstr>_15_同援日増２．０</vt:lpstr>
      <vt:lpstr>_15_同援日増２．５</vt:lpstr>
      <vt:lpstr>_15_同援日増３．０</vt:lpstr>
      <vt:lpstr>_15_同援日増３．５</vt:lpstr>
      <vt:lpstr>_15_同援日増４．０</vt:lpstr>
      <vt:lpstr>_15_同援日増４．５</vt:lpstr>
      <vt:lpstr>_15_同援日増５．０</vt:lpstr>
      <vt:lpstr>_15_同援日増５．５</vt:lpstr>
      <vt:lpstr>_15_同援日増６．０</vt:lpstr>
      <vt:lpstr>_15_同援日増６．５</vt:lpstr>
      <vt:lpstr>_15_同援日増７．０</vt:lpstr>
      <vt:lpstr>_15_同援日増７．５</vt:lpstr>
      <vt:lpstr>_15_同援日増８．０</vt:lpstr>
      <vt:lpstr>_15_同援日増８．５</vt:lpstr>
      <vt:lpstr>_15_同援日増９．０</vt:lpstr>
      <vt:lpstr>_15_同援日増９．５</vt:lpstr>
      <vt:lpstr>_15・２人</vt:lpstr>
      <vt:lpstr>_15・A深夜</vt:lpstr>
      <vt:lpstr>_15・A早朝</vt:lpstr>
      <vt:lpstr>_15・A夜間</vt:lpstr>
      <vt:lpstr>_15・B深夜</vt:lpstr>
      <vt:lpstr>_15・B早朝</vt:lpstr>
      <vt:lpstr>_15・B夜間</vt:lpstr>
      <vt:lpstr>_15・C深夜</vt:lpstr>
      <vt:lpstr>_15・C夜間</vt:lpstr>
      <vt:lpstr>_15・基礎２</vt:lpstr>
      <vt:lpstr>_15・区３</vt:lpstr>
      <vt:lpstr>_15・区４</vt:lpstr>
      <vt:lpstr>_15・通訳</vt:lpstr>
      <vt:lpstr>_15・盲ろう</vt:lpstr>
      <vt:lpstr>'31居宅訪問型児童発達支援（基本）'!Print_Area</vt:lpstr>
      <vt:lpstr>'31居宅訪問型児童発達支援（責欠）'!Print_Area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fukuda</dc:creator>
  <cp:lastModifiedBy>fukuda</cp:lastModifiedBy>
  <cp:lastPrinted>2019-08-19T10:52:42Z</cp:lastPrinted>
  <dcterms:created xsi:type="dcterms:W3CDTF">2018-02-21T08:17:54Z</dcterms:created>
  <dcterms:modified xsi:type="dcterms:W3CDTF">2020-05-25T07:56:47Z</dcterms:modified>
</cp:coreProperties>
</file>